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здел 1 инд плана " sheetId="1" r:id="rId1"/>
    <sheet name="раздел 2 инд плана" sheetId="2" r:id="rId2"/>
    <sheet name="раздел 3 инд плана" sheetId="3" r:id="rId3"/>
  </sheets>
  <definedNames>
    <definedName name="_xlnm.Print_Titles" localSheetId="0">'раздел 1 инд плана '!$15:$16</definedName>
    <definedName name="_xlnm.Print_Area" localSheetId="0">'раздел 1 инд плана '!$A$1:$F$197</definedName>
    <definedName name="_xlnm.Print_Area" localSheetId="1">'раздел 2 инд плана'!$A$1:$E$55</definedName>
    <definedName name="_xlnm.Print_Area" localSheetId="2">'раздел 3 инд плана'!$A$1:$D$45</definedName>
  </definedNames>
  <calcPr fullCalcOnLoad="1"/>
</workbook>
</file>

<file path=xl/sharedStrings.xml><?xml version="1.0" encoding="utf-8"?>
<sst xmlns="http://schemas.openxmlformats.org/spreadsheetml/2006/main" count="312" uniqueCount="226">
  <si>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</si>
  <si>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</si>
  <si>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</si>
  <si>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</si>
  <si>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</si>
  <si>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</si>
  <si>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</si>
  <si>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Напитки безалкогольные, тыс. дал</t>
  </si>
  <si>
    <t>Конструкции и детали сборные железобетонные, тыс.куб.м</t>
  </si>
  <si>
    <t>Кирпич керамический неогнеупорный строительный, млн.усл.кирп.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</si>
  <si>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</si>
  <si>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</si>
  <si>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</si>
  <si>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</si>
  <si>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</si>
  <si>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</si>
  <si>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</si>
  <si>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</si>
  <si>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</si>
  <si>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</si>
  <si>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</si>
  <si>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</si>
  <si>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</si>
  <si>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</si>
  <si>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</si>
  <si>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</si>
  <si>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</si>
  <si>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</si>
  <si>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</si>
  <si>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</si>
  <si>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</si>
  <si>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</si>
  <si>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</si>
  <si>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</si>
  <si>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</si>
  <si>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</si>
  <si>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</si>
  <si>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</si>
  <si>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</si>
  <si>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</si>
  <si>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</si>
  <si>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</si>
  <si>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</si>
  <si>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</si>
  <si>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</si>
  <si>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</si>
  <si>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Прогноз (индикативный план) развития государственного сектора экономики</t>
  </si>
  <si>
    <t>Наименование показателей</t>
  </si>
  <si>
    <t>ед.изм.</t>
  </si>
  <si>
    <t>Прибыль (убыток) по всем видам деятельности государственных организаций</t>
  </si>
  <si>
    <t>млн.руб</t>
  </si>
  <si>
    <t>Объем отгруженных товаров собственного производства, выполненных работ и услуг  организаций государственной формы собственности</t>
  </si>
  <si>
    <t>Доля гос. сектора в общем объеме отгруженной продукции (работ, услуг)</t>
  </si>
  <si>
    <t>%</t>
  </si>
  <si>
    <t>Доля гос. сектора в общем объеме инвестиций в основной капитал</t>
  </si>
  <si>
    <t>Оборот розничной торговли организаций государственной формы собственности</t>
  </si>
  <si>
    <t>Объем платных услуг населению организаций гос. формы собственности</t>
  </si>
  <si>
    <t>Среднегодовая численность работающих в организациях государственной формы собственности</t>
  </si>
  <si>
    <t>тыс.чел</t>
  </si>
  <si>
    <t>Доля занятых в организациях государственной формы собственности в общей численности занятых в экономике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</si>
  <si>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Таблица 2</t>
  </si>
  <si>
    <t>Прогноз (индикативный план) развития муниципального сектора экономики</t>
  </si>
  <si>
    <t xml:space="preserve">Количество организаций муниципальной формы собственности </t>
  </si>
  <si>
    <t>ед.</t>
  </si>
  <si>
    <t>в том числе предприятий социальной сферы</t>
  </si>
  <si>
    <t>Денежные средства, полученные от сдачи в аренду имущества, находящегося в муниципальной собственности</t>
  </si>
  <si>
    <t>Прибыль (убыток) по всем видам деятельности муниципальных организаций</t>
  </si>
  <si>
    <t>Фонд оплаты труда работающих  в организациях муниципальной формы собственности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</si>
  <si>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</si>
  <si>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>Доля мун. сектора в общем объеме инвестиций в основной капитал</t>
  </si>
  <si>
    <t>Оборот розничной торговли организаций мун. формы собственности</t>
  </si>
  <si>
    <t>Объем платных услуг населению организаций мун. формы собственности</t>
  </si>
  <si>
    <t>Доля мун. сектора в общем объеме платных услуг населению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</si>
  <si>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</si>
  <si>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</si>
  <si>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</si>
  <si>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</si>
  <si>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(по укрупненной номенклатуре)</t>
  </si>
  <si>
    <t xml:space="preserve">     темп роста к предыдущему году, %</t>
  </si>
  <si>
    <t xml:space="preserve">            в том числе:</t>
  </si>
  <si>
    <t xml:space="preserve">            темп роста к предыдущему году, %</t>
  </si>
  <si>
    <t xml:space="preserve">                     в том числе:</t>
  </si>
  <si>
    <t xml:space="preserve">                               темп роста к предыдущему году, %</t>
  </si>
  <si>
    <t>Раздел 3. Перечень и объемы поставок продукции для муниципальных нужд</t>
  </si>
  <si>
    <t>подпись</t>
  </si>
  <si>
    <t>Доля муниципального  сектора в общем объеме розничной торговли по всем каналам реализации</t>
  </si>
  <si>
    <t>Фонд оплаты труда работающих на предприятиях  государственной формы собственности</t>
  </si>
  <si>
    <t>Доля государственного сектора в общем объеме платных услуг населению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</si>
  <si>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</si>
  <si>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       товары, млн. руб.</t>
  </si>
  <si>
    <t xml:space="preserve">             работы, млн.руб.</t>
  </si>
  <si>
    <r>
      <t xml:space="preserve">            </t>
    </r>
    <r>
      <rPr>
        <i/>
        <sz val="10"/>
        <rFont val="Times New Roman"/>
        <family val="1"/>
      </rPr>
      <t xml:space="preserve">услуги, млн.руб.  </t>
    </r>
    <r>
      <rPr>
        <sz val="10"/>
        <rFont val="Times New Roman"/>
        <family val="1"/>
      </rPr>
      <t xml:space="preserve">    </t>
    </r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</si>
  <si>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</si>
  <si>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</si>
  <si>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строительные работы, млн.руб.</t>
  </si>
  <si>
    <t xml:space="preserve">                   коммунальные услуги, млн.руб.</t>
  </si>
  <si>
    <t xml:space="preserve">                   услуги связи, млн.руб.</t>
  </si>
  <si>
    <t>Раздел 1. Прогноз (индикативный план) социально-экономического развития</t>
  </si>
  <si>
    <t>Численность зарегистрированных безработных, чел.</t>
  </si>
  <si>
    <t>Полуфабрикаты мясные (мясосодержащие) подмороженные и замороженные, тонн</t>
  </si>
  <si>
    <t>Кондитерские изделия мучные, тонн</t>
  </si>
  <si>
    <t>Какао, шоколад и изделия кондитерские сахаристые,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</si>
  <si>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</si>
  <si>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</si>
  <si>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туб</t>
  </si>
  <si>
    <t>Сахар белый свекловичный в твердом состоянии,  тонн</t>
  </si>
  <si>
    <t>Сахар белый тростниковый в твердом состоянии,  тонн</t>
  </si>
  <si>
    <t>Масло растительное нерафинированное,  тонн</t>
  </si>
  <si>
    <t>Мясо и субпродукты пищевые убойных животных, тонн</t>
  </si>
  <si>
    <t>Мясо и субпродукты пищевые домашней птицы, тонн</t>
  </si>
  <si>
    <t>Колбасные изделия, тонн</t>
  </si>
  <si>
    <t>Мука, тонн</t>
  </si>
  <si>
    <t>Изделия макаронные, тонн</t>
  </si>
  <si>
    <t>Трубы и детали трубопроводов из термопластов, тонн</t>
  </si>
  <si>
    <t>Стеклопакеты (без оконных переплеттов), тыс.кв.м</t>
  </si>
  <si>
    <t>Стекло безопасное, тыс.кв.м</t>
  </si>
  <si>
    <t>Промышленность</t>
  </si>
  <si>
    <t>Сельское хозяйство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</si>
  <si>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</si>
  <si>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</si>
  <si>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</si>
  <si>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 xml:space="preserve">Численность поголовья сельскохозяйственных животных:  </t>
  </si>
  <si>
    <t>Рынок товаров и услуг</t>
  </si>
  <si>
    <t>Курортно-туристский комплекс</t>
  </si>
  <si>
    <t>Транспорт</t>
  </si>
  <si>
    <t>Инвестиционная и строительная деятельность</t>
  </si>
  <si>
    <t xml:space="preserve">   общеобразовательных, тыс. чел.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</si>
  <si>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</si>
  <si>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</si>
  <si>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 xml:space="preserve">   из общего итога - построенные населением за свой счет и с помощью кредитов, тыс. кв. м общей площади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</si>
  <si>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</si>
  <si>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</si>
  <si>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</si>
  <si>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</si>
  <si>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стационарными учреждениями социального обслуживания престарелых и инвалидов, мест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</si>
  <si>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</si>
  <si>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</si>
  <si>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 xml:space="preserve">   удельный вес населения, занимающегося спортом, %</t>
  </si>
  <si>
    <t>Количество групп альтернативных моделей дошкорльного образования, единиц</t>
  </si>
  <si>
    <t>Количество детей дошкольного возраста, находящихся в очереди в учреждения дошкольного образования, чел.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</si>
  <si>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</si>
  <si>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</si>
  <si>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</si>
  <si>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</si>
  <si>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</si>
  <si>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</si>
  <si>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</si>
  <si>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</si>
  <si>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</si>
  <si>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</si>
  <si>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Охват детей в возрасте 1-6 лет дошкольными учреждениями, %</t>
  </si>
  <si>
    <t xml:space="preserve">              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</si>
  <si>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</si>
  <si>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</si>
  <si>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Плиты, листы, пленка и полосы (ленты) полимерные, пористые прочие, тонн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</si>
  <si>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</si>
  <si>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</si>
  <si>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Среднедушевой денежный доход на одного жителя, руб.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</si>
  <si>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</si>
  <si>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</si>
  <si>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</si>
  <si>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 млн. руб.</t>
  </si>
  <si>
    <t>Добыча полезных ископаемых, млн.руб</t>
  </si>
  <si>
    <t>Обрабатывающие производства, млн.руб</t>
  </si>
  <si>
    <t>Производство и распределение электроэнергии, газа и воды, млн.руб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</si>
  <si>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</si>
  <si>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</si>
  <si>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</si>
  <si>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</si>
  <si>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</si>
  <si>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Выпуск товаров и услуг по полному кругу предприятий транспорта, всего,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</si>
  <si>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</si>
  <si>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</si>
  <si>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</si>
  <si>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Численность детей в  дошкольных  образовательных учреждениях, чел.</t>
  </si>
  <si>
    <t xml:space="preserve">   средним медицинским персоналом, чел. на 10 тыс. населения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</si>
  <si>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</si>
  <si>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</si>
  <si>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</si>
  <si>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</si>
  <si>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Яйца- всего, млн. штук</t>
  </si>
  <si>
    <t>Комбикорма, тонн</t>
  </si>
  <si>
    <t>Воды минеральные и газированные неподслащенные и неароматизированные, млн. полулитров</t>
  </si>
  <si>
    <t>Блоки крупные стеновые, млн.усл.кирпичей</t>
  </si>
  <si>
    <t>Изделия из пластмасс, тыс.тонн</t>
  </si>
  <si>
    <t>Прокат плоский холоднокатаный из легированной стали, тыс.тонн</t>
  </si>
  <si>
    <t xml:space="preserve">          Раздел 2. Прогноз (индикативный план) развития регулируемого сектора экономики </t>
  </si>
  <si>
    <t>Выпуск продукции сельского хозяйства сельскохозяйственными организациями государственного сектора экономики</t>
  </si>
  <si>
    <t>Доля государственного сектора в общем объеме выпуска продукции сельского хозяйства сельхозпроизводителями</t>
  </si>
  <si>
    <t>Доля государственного сектора в общем объеме розничной торговли по всем каналам реализации</t>
  </si>
  <si>
    <t>Инвестиции в основной капитал организаций государственного сектора экономики за счет всех источников финансирования</t>
  </si>
  <si>
    <t>14 показ</t>
  </si>
  <si>
    <t xml:space="preserve">Доля мун. сектора в общем объеме отгруженной продукции (работ, услуг) </t>
  </si>
  <si>
    <t>Выпуск продукции сельского хозяйства сельскохозяйственными организациями муниципальной формы собственности</t>
  </si>
  <si>
    <t>Доля муниципального сектора в общем объеме выпуска продукции сельского хозяйства сельхозпроизводителями</t>
  </si>
  <si>
    <t>Инвестиции в основной капитал организаций мун. формы собственности за счет всех источников финансирования</t>
  </si>
  <si>
    <t xml:space="preserve">   обеспеченность спортивными сооружениями, кв. м. на 1 тыс. населения</t>
  </si>
  <si>
    <t>2013г. в % к 2012г.</t>
  </si>
  <si>
    <t>2011 год  отчет</t>
  </si>
  <si>
    <t>2012 год  оценка</t>
  </si>
  <si>
    <t>2013 год  прогноз</t>
  </si>
  <si>
    <t xml:space="preserve"> Красносельского сельского поселения муниципального образования Динской район</t>
  </si>
  <si>
    <t>Рыбопродукты, тонн</t>
  </si>
  <si>
    <t>Красносельского сельского поселения муниципального образования Динской район</t>
  </si>
  <si>
    <t xml:space="preserve">                  печатная продукция, млн. руб.</t>
  </si>
  <si>
    <t xml:space="preserve">                  электроэнергия, млн. руб.</t>
  </si>
  <si>
    <t xml:space="preserve">                  пар и горячая вода, млн. руб.</t>
  </si>
  <si>
    <t xml:space="preserve">                  собранная и очещенная вода, млн.руб.</t>
  </si>
  <si>
    <t xml:space="preserve">                   услуги связанные с недвижимым имуществом, арендой, вычислительной техникой, прочие услуги , млн.руб.</t>
  </si>
  <si>
    <t>ПРИЛОЖЕНИЕ  1</t>
  </si>
  <si>
    <t>от ___________________ №  ________</t>
  </si>
  <si>
    <t xml:space="preserve">к решению Совета Красносельского </t>
  </si>
  <si>
    <t xml:space="preserve">сельского поселения Динского района </t>
  </si>
  <si>
    <t>отчет  2012 год</t>
  </si>
  <si>
    <t>оценка 2013 год</t>
  </si>
  <si>
    <t>прогноз 2014 год</t>
  </si>
  <si>
    <t>2014г. в % к 2013г.</t>
  </si>
  <si>
    <t>Прогноз (индикативный план) социально-экономического развития                                                           Красносельского сельского поселения муниципального образования Динской район                                      на 2014 год</t>
  </si>
  <si>
    <t>2012 год         отчет</t>
  </si>
  <si>
    <t>2013 год   оценка</t>
  </si>
  <si>
    <t>2014 год  прогноз</t>
  </si>
  <si>
    <t>2012 год  отчет</t>
  </si>
  <si>
    <t>2013 год  оценка</t>
  </si>
  <si>
    <t>Глава Красносельского</t>
  </si>
  <si>
    <t>сельского поселения</t>
  </si>
  <si>
    <t>М.В. Кныш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</si>
</sst>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7" fillId="0" borderId="0">
      <alignment/>
      <protection/>
    </xf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16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164" fontId="2" fillId="0" borderId="14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horizontal="center"/>
    </xf>
    <xf numFmtId="164" fontId="7" fillId="0" borderId="14" xfId="52" applyNumberFormat="1" applyFill="1" applyBorder="1" applyAlignment="1">
      <alignment horizontal="right"/>
      <protection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2" fillId="0" borderId="13" xfId="0" applyFont="1" applyFill="1" applyBorder="1" applyAlignment="1">
      <alignment wrapText="1"/>
    </xf>
    <xf numFmtId="0" fontId="29" fillId="0" borderId="0" xfId="0" applyFont="1" applyAlignment="1">
      <alignment/>
    </xf>
    <xf numFmtId="0" fontId="6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30" fillId="0" borderId="0" xfId="0" applyFont="1" applyAlignment="1">
      <alignment/>
    </xf>
    <xf numFmtId="0" fontId="31" fillId="17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0" fillId="5" borderId="0" xfId="0" applyFont="1" applyFill="1" applyAlignment="1">
      <alignment/>
    </xf>
    <xf numFmtId="0" fontId="2" fillId="0" borderId="0" xfId="0" applyFont="1" applyAlignment="1">
      <alignment/>
    </xf>
    <xf numFmtId="164" fontId="2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18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4" fontId="2" fillId="0" borderId="21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/>
    </xf>
    <xf numFmtId="165" fontId="2" fillId="0" borderId="18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64" fontId="2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65" fontId="2" fillId="0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3"/>
    </xf>
    <xf numFmtId="0" fontId="4" fillId="0" borderId="10" xfId="0" applyFont="1" applyFill="1" applyBorder="1" applyAlignment="1">
      <alignment horizontal="left" vertical="center" wrapText="1" indent="5"/>
    </xf>
    <xf numFmtId="0" fontId="4" fillId="0" borderId="2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wrapText="1"/>
    </xf>
    <xf numFmtId="165" fontId="2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2" fillId="0" borderId="21" xfId="0" applyFont="1" applyBorder="1" applyAlignment="1">
      <alignment wrapText="1"/>
    </xf>
    <xf numFmtId="0" fontId="12" fillId="0" borderId="21" xfId="0" applyFont="1" applyBorder="1" applyAlignment="1">
      <alignment/>
    </xf>
    <xf numFmtId="0" fontId="2" fillId="0" borderId="23" xfId="0" applyFont="1" applyBorder="1" applyAlignment="1">
      <alignment wrapText="1"/>
    </xf>
    <xf numFmtId="165" fontId="2" fillId="0" borderId="23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/>
    </xf>
    <xf numFmtId="0" fontId="9" fillId="0" borderId="21" xfId="0" applyFont="1" applyBorder="1" applyAlignment="1">
      <alignment horizontal="center" vertical="center" wrapText="1"/>
    </xf>
    <xf numFmtId="0" fontId="2" fillId="0" borderId="21" xfId="0" applyFont="1" applyFill="1" applyBorder="1" applyAlignment="1" applyProtection="1">
      <alignment horizontal="right"/>
      <protection locked="0"/>
    </xf>
    <xf numFmtId="0" fontId="2" fillId="0" borderId="21" xfId="0" applyFont="1" applyFill="1" applyBorder="1" applyAlignment="1" applyProtection="1">
      <alignment horizontal="right"/>
      <protection/>
    </xf>
    <xf numFmtId="0" fontId="11" fillId="0" borderId="21" xfId="0" applyFont="1" applyFill="1" applyBorder="1" applyAlignment="1" applyProtection="1">
      <alignment horizontal="right"/>
      <protection locked="0"/>
    </xf>
    <xf numFmtId="0" fontId="10" fillId="0" borderId="21" xfId="0" applyFont="1" applyBorder="1" applyAlignment="1">
      <alignment horizontal="center" wrapText="1"/>
    </xf>
    <xf numFmtId="165" fontId="2" fillId="0" borderId="21" xfId="0" applyNumberFormat="1" applyFont="1" applyFill="1" applyBorder="1" applyAlignment="1" applyProtection="1">
      <alignment horizontal="right"/>
      <protection locked="0"/>
    </xf>
    <xf numFmtId="165" fontId="2" fillId="0" borderId="21" xfId="0" applyNumberFormat="1" applyFont="1" applyFill="1" applyBorder="1" applyAlignment="1" applyProtection="1">
      <alignment horizontal="right"/>
      <protection/>
    </xf>
    <xf numFmtId="165" fontId="2" fillId="0" borderId="21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10" fillId="0" borderId="21" xfId="0" applyFont="1" applyBorder="1" applyAlignment="1">
      <alignment horizontal="center"/>
    </xf>
    <xf numFmtId="164" fontId="2" fillId="0" borderId="21" xfId="0" applyNumberFormat="1" applyFont="1" applyFill="1" applyBorder="1" applyAlignment="1">
      <alignment horizontal="right" wrapText="1"/>
    </xf>
    <xf numFmtId="164" fontId="2" fillId="0" borderId="21" xfId="0" applyNumberFormat="1" applyFont="1" applyFill="1" applyBorder="1" applyAlignment="1">
      <alignment horizontal="right"/>
    </xf>
    <xf numFmtId="2" fontId="2" fillId="0" borderId="21" xfId="0" applyNumberFormat="1" applyFont="1" applyFill="1" applyBorder="1" applyAlignment="1">
      <alignment horizontal="right" wrapText="1"/>
    </xf>
    <xf numFmtId="165" fontId="2" fillId="0" borderId="21" xfId="0" applyNumberFormat="1" applyFont="1" applyFill="1" applyBorder="1" applyAlignment="1">
      <alignment horizontal="right" wrapText="1"/>
    </xf>
    <xf numFmtId="164" fontId="2" fillId="0" borderId="21" xfId="0" applyNumberFormat="1" applyFont="1" applyFill="1" applyBorder="1" applyAlignment="1" applyProtection="1">
      <alignment horizontal="right"/>
      <protection locked="0"/>
    </xf>
    <xf numFmtId="164" fontId="2" fillId="0" borderId="21" xfId="0" applyNumberFormat="1" applyFont="1" applyFill="1" applyBorder="1" applyAlignment="1" applyProtection="1">
      <alignment horizontal="right"/>
      <protection/>
    </xf>
    <xf numFmtId="0" fontId="2" fillId="0" borderId="23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horizontal="right"/>
      <protection locked="0"/>
    </xf>
    <xf numFmtId="0" fontId="2" fillId="0" borderId="23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 horizontal="right"/>
    </xf>
    <xf numFmtId="164" fontId="2" fillId="0" borderId="2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4" fillId="0" borderId="24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4" fillId="0" borderId="22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33" fillId="0" borderId="0" xfId="0" applyFont="1" applyAlignment="1">
      <alignment/>
    </xf>
    <xf numFmtId="0" fontId="33" fillId="0" borderId="15" xfId="0" applyFont="1" applyBorder="1" applyAlignment="1">
      <alignment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30" fillId="0" borderId="0" xfId="0" applyFont="1" applyAlignment="1">
      <alignment horizontal="left" vertical="top" wrapText="1"/>
    </xf>
    <xf numFmtId="0" fontId="3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16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164" fontId="2" fillId="0" borderId="21" xfId="0" applyNumberFormat="1" applyFont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3"/>
  <sheetViews>
    <sheetView tabSelected="1" view="pageBreakPreview" zoomScale="80" zoomScaleSheetLayoutView="80" zoomScalePageLayoutView="0" workbookViewId="0" topLeftCell="A64">
      <selection activeCell="E75" sqref="E75"/>
    </sheetView>
  </sheetViews>
  <sheetFormatPr defaultColWidth="9.00390625" defaultRowHeight="12.75"/>
  <cols>
    <col min="1" max="1" width="56.375" style="1" customWidth="1"/>
    <col min="2" max="2" width="10.00390625" style="1" customWidth="1"/>
    <col min="3" max="3" width="9.75390625" style="1" customWidth="1"/>
    <col min="4" max="4" width="9.25390625" style="1" customWidth="1"/>
    <col min="5" max="5" width="9.375" style="1" customWidth="1"/>
    <col min="6" max="6" width="9.625" style="1" customWidth="1"/>
    <col min="7" max="16384" width="9.125" style="1" customWidth="1"/>
  </cols>
  <sheetData>
    <row r="1" spans="1:6" ht="15.75">
      <c r="A1" s="33"/>
      <c r="B1" s="111"/>
      <c r="C1" s="111" t="s">
        <v>209</v>
      </c>
      <c r="D1" s="111"/>
      <c r="E1" s="111"/>
      <c r="F1" s="111"/>
    </row>
    <row r="2" spans="1:6" ht="18.75">
      <c r="A2" s="33"/>
      <c r="B2" s="110"/>
      <c r="C2" s="110"/>
      <c r="D2" s="110"/>
      <c r="E2" s="110"/>
      <c r="F2" s="110"/>
    </row>
    <row r="3" spans="1:6" ht="15">
      <c r="A3" s="22"/>
      <c r="B3" s="109"/>
      <c r="C3" s="131" t="s">
        <v>211</v>
      </c>
      <c r="D3" s="131"/>
      <c r="E3" s="131"/>
      <c r="F3" s="131"/>
    </row>
    <row r="4" spans="1:6" ht="15">
      <c r="A4" s="22"/>
      <c r="B4" s="109"/>
      <c r="C4" s="103" t="s">
        <v>212</v>
      </c>
      <c r="D4" s="109"/>
      <c r="E4" s="109"/>
      <c r="F4" s="109"/>
    </row>
    <row r="5" spans="1:6" ht="15">
      <c r="A5" s="33" t="s">
        <v>151</v>
      </c>
      <c r="B5" s="109"/>
      <c r="C5" s="109" t="s">
        <v>210</v>
      </c>
      <c r="D5" s="109"/>
      <c r="E5" s="109"/>
      <c r="F5" s="109"/>
    </row>
    <row r="6" spans="1:6" ht="15">
      <c r="A6" s="33"/>
      <c r="B6" s="109"/>
      <c r="C6" s="109"/>
      <c r="D6" s="109"/>
      <c r="E6" s="109"/>
      <c r="F6" s="109"/>
    </row>
    <row r="7" spans="1:6" ht="15.75">
      <c r="A7" s="132"/>
      <c r="B7" s="132"/>
      <c r="C7" s="132"/>
      <c r="D7" s="132"/>
      <c r="E7" s="132"/>
      <c r="F7" s="132"/>
    </row>
    <row r="8" spans="1:6" ht="53.25" customHeight="1">
      <c r="A8" s="133" t="s">
        <v>217</v>
      </c>
      <c r="B8" s="133"/>
      <c r="C8" s="133"/>
      <c r="D8" s="133"/>
      <c r="E8" s="133"/>
      <c r="F8" s="133"/>
    </row>
    <row r="9" spans="1:6" ht="17.25" customHeight="1">
      <c r="A9" s="7"/>
      <c r="B9" s="7"/>
      <c r="C9" s="7"/>
      <c r="D9" s="7"/>
      <c r="E9" s="7"/>
      <c r="F9" s="7"/>
    </row>
    <row r="10" spans="1:7" ht="17.25" customHeight="1">
      <c r="A10" s="130" t="s">
        <v>97</v>
      </c>
      <c r="B10" s="130"/>
      <c r="C10" s="130"/>
      <c r="D10" s="130"/>
      <c r="E10" s="130"/>
      <c r="F10" s="130"/>
      <c r="G10" s="130"/>
    </row>
    <row r="11" spans="1:7" ht="16.5" customHeight="1">
      <c r="A11" s="130" t="s">
        <v>201</v>
      </c>
      <c r="B11" s="130"/>
      <c r="C11" s="130"/>
      <c r="D11" s="130"/>
      <c r="E11" s="130"/>
      <c r="F11" s="130"/>
      <c r="G11" s="130"/>
    </row>
    <row r="12" spans="1:7" ht="16.5" customHeight="1">
      <c r="A12" s="130" t="s">
        <v>45</v>
      </c>
      <c r="B12" s="130"/>
      <c r="C12" s="130"/>
      <c r="D12" s="130"/>
      <c r="E12" s="130"/>
      <c r="F12" s="130"/>
      <c r="G12" s="130"/>
    </row>
    <row r="13" spans="1:7" ht="16.5" customHeight="1">
      <c r="A13" s="102"/>
      <c r="B13" s="102"/>
      <c r="C13" s="102"/>
      <c r="D13" s="102"/>
      <c r="E13" s="102"/>
      <c r="F13" s="102"/>
      <c r="G13" s="102"/>
    </row>
    <row r="14" spans="1:6" ht="16.5" customHeight="1" thickBot="1">
      <c r="A14" s="8"/>
      <c r="D14" s="8"/>
      <c r="F14" s="8"/>
    </row>
    <row r="15" spans="1:6" ht="12.75">
      <c r="A15" s="134" t="s">
        <v>0</v>
      </c>
      <c r="B15" s="128" t="s">
        <v>213</v>
      </c>
      <c r="C15" s="128" t="s">
        <v>214</v>
      </c>
      <c r="D15" s="128" t="s">
        <v>197</v>
      </c>
      <c r="E15" s="128" t="s">
        <v>215</v>
      </c>
      <c r="F15" s="128" t="s">
        <v>216</v>
      </c>
    </row>
    <row r="16" spans="1:6" ht="26.25" customHeight="1" thickBot="1">
      <c r="A16" s="135"/>
      <c r="B16" s="129"/>
      <c r="C16" s="129"/>
      <c r="D16" s="129"/>
      <c r="E16" s="129"/>
      <c r="F16" s="129"/>
    </row>
    <row r="17" spans="1:6" ht="28.5" customHeight="1">
      <c r="A17" s="48" t="s">
        <v>1</v>
      </c>
      <c r="B17" s="49">
        <v>3.193</v>
      </c>
      <c r="C17" s="49">
        <v>3.236</v>
      </c>
      <c r="D17" s="36">
        <f>C17/B17*100</f>
        <v>101.3466958972753</v>
      </c>
      <c r="E17" s="49">
        <v>3.265</v>
      </c>
      <c r="F17" s="37">
        <f>E17/C17*100</f>
        <v>100.89616810877627</v>
      </c>
    </row>
    <row r="18" spans="1:6" ht="21.75" customHeight="1">
      <c r="A18" s="48" t="s">
        <v>157</v>
      </c>
      <c r="B18" s="49">
        <v>8219.1</v>
      </c>
      <c r="C18" s="49">
        <v>8917.7</v>
      </c>
      <c r="D18" s="36">
        <f aca="true" t="shared" si="0" ref="D18:D82">C18/B18*100</f>
        <v>108.4997140806171</v>
      </c>
      <c r="E18" s="36">
        <v>9836.2</v>
      </c>
      <c r="F18" s="37">
        <f aca="true" t="shared" si="1" ref="F18:F82">E18/C18*100</f>
        <v>110.2997409645985</v>
      </c>
    </row>
    <row r="19" spans="1:6" ht="18.75" customHeight="1">
      <c r="A19" s="48" t="s">
        <v>2</v>
      </c>
      <c r="B19" s="49">
        <v>0.46</v>
      </c>
      <c r="C19" s="49">
        <v>0.469</v>
      </c>
      <c r="D19" s="36">
        <f t="shared" si="0"/>
        <v>101.95652173913044</v>
      </c>
      <c r="E19" s="50">
        <v>0.474</v>
      </c>
      <c r="F19" s="37">
        <f t="shared" si="1"/>
        <v>101.06609808102345</v>
      </c>
    </row>
    <row r="20" spans="1:6" ht="18.75" customHeight="1">
      <c r="A20" s="48" t="s">
        <v>3</v>
      </c>
      <c r="B20" s="49">
        <v>0.419</v>
      </c>
      <c r="C20" s="49">
        <v>0.425</v>
      </c>
      <c r="D20" s="36">
        <f t="shared" si="0"/>
        <v>101.43198090692125</v>
      </c>
      <c r="E20" s="50">
        <v>0.428</v>
      </c>
      <c r="F20" s="37">
        <f t="shared" si="1"/>
        <v>100.70588235294117</v>
      </c>
    </row>
    <row r="21" spans="1:6" ht="30">
      <c r="A21" s="2" t="s">
        <v>158</v>
      </c>
      <c r="B21" s="49">
        <v>15849.7</v>
      </c>
      <c r="C21" s="36">
        <v>18646.4</v>
      </c>
      <c r="D21" s="36">
        <f t="shared" si="0"/>
        <v>117.6451289298851</v>
      </c>
      <c r="E21" s="51">
        <v>20329.67</v>
      </c>
      <c r="F21" s="37">
        <f t="shared" si="1"/>
        <v>109.02731894628452</v>
      </c>
    </row>
    <row r="22" spans="1:6" ht="30">
      <c r="A22" s="2" t="s">
        <v>4</v>
      </c>
      <c r="B22" s="49">
        <v>1.3</v>
      </c>
      <c r="C22" s="49">
        <v>1.35</v>
      </c>
      <c r="D22" s="36">
        <f t="shared" si="0"/>
        <v>103.84615384615385</v>
      </c>
      <c r="E22" s="51">
        <v>1.41</v>
      </c>
      <c r="F22" s="37">
        <f t="shared" si="1"/>
        <v>104.44444444444443</v>
      </c>
    </row>
    <row r="23" spans="1:6" ht="30">
      <c r="A23" s="52" t="s">
        <v>159</v>
      </c>
      <c r="B23" s="49">
        <v>2900</v>
      </c>
      <c r="C23" s="49">
        <v>3010</v>
      </c>
      <c r="D23" s="36">
        <f t="shared" si="0"/>
        <v>103.79310344827586</v>
      </c>
      <c r="E23" s="36">
        <v>4750</v>
      </c>
      <c r="F23" s="37">
        <f t="shared" si="1"/>
        <v>157.80730897009965</v>
      </c>
    </row>
    <row r="24" spans="1:6" s="113" customFormat="1" ht="15">
      <c r="A24" s="112" t="s">
        <v>98</v>
      </c>
      <c r="B24" s="49">
        <v>12</v>
      </c>
      <c r="C24" s="49">
        <v>7</v>
      </c>
      <c r="D24" s="36">
        <f t="shared" si="0"/>
        <v>58.333333333333336</v>
      </c>
      <c r="E24" s="49">
        <v>7</v>
      </c>
      <c r="F24" s="37">
        <f t="shared" si="1"/>
        <v>100</v>
      </c>
    </row>
    <row r="25" spans="1:6" s="113" customFormat="1" ht="30">
      <c r="A25" s="114" t="s">
        <v>5</v>
      </c>
      <c r="B25" s="49">
        <v>0.6</v>
      </c>
      <c r="C25" s="49">
        <v>0.4</v>
      </c>
      <c r="D25" s="36">
        <f t="shared" si="0"/>
        <v>66.66666666666667</v>
      </c>
      <c r="E25" s="49">
        <v>0.4</v>
      </c>
      <c r="F25" s="37">
        <f t="shared" si="1"/>
        <v>100</v>
      </c>
    </row>
    <row r="26" spans="1:7" s="4" customFormat="1" ht="21" customHeight="1">
      <c r="A26" s="2" t="s">
        <v>160</v>
      </c>
      <c r="B26" s="38">
        <v>0.925</v>
      </c>
      <c r="C26" s="38">
        <v>0.88</v>
      </c>
      <c r="D26" s="36">
        <f t="shared" si="0"/>
        <v>95.13513513513513</v>
      </c>
      <c r="E26" s="49">
        <v>0.91</v>
      </c>
      <c r="F26" s="37">
        <f t="shared" si="1"/>
        <v>103.40909090909092</v>
      </c>
      <c r="G26" s="1"/>
    </row>
    <row r="27" spans="1:6" ht="17.25" customHeight="1">
      <c r="A27" s="2" t="s">
        <v>161</v>
      </c>
      <c r="B27" s="38">
        <v>38.8</v>
      </c>
      <c r="C27" s="38">
        <v>40.5</v>
      </c>
      <c r="D27" s="36">
        <f t="shared" si="0"/>
        <v>104.38144329896907</v>
      </c>
      <c r="E27" s="49">
        <v>44.4</v>
      </c>
      <c r="F27" s="37">
        <f t="shared" si="1"/>
        <v>109.62962962962963</v>
      </c>
    </row>
    <row r="28" spans="1:6" ht="17.25" customHeight="1">
      <c r="A28" s="2"/>
      <c r="B28" s="38"/>
      <c r="C28" s="38"/>
      <c r="D28" s="36"/>
      <c r="E28" s="53"/>
      <c r="F28" s="37"/>
    </row>
    <row r="29" spans="1:6" ht="17.25" customHeight="1">
      <c r="A29" s="5" t="s">
        <v>116</v>
      </c>
      <c r="B29" s="120"/>
      <c r="C29" s="121"/>
      <c r="D29" s="121"/>
      <c r="E29" s="121"/>
      <c r="F29" s="122"/>
    </row>
    <row r="30" spans="1:7" ht="16.5" customHeight="1" hidden="1">
      <c r="A30" s="54" t="s">
        <v>162</v>
      </c>
      <c r="B30" s="55">
        <v>0</v>
      </c>
      <c r="C30" s="55">
        <v>0</v>
      </c>
      <c r="D30" s="36" t="e">
        <f t="shared" si="0"/>
        <v>#DIV/0!</v>
      </c>
      <c r="E30" s="56">
        <v>0</v>
      </c>
      <c r="F30" s="37" t="e">
        <f t="shared" si="1"/>
        <v>#DIV/0!</v>
      </c>
      <c r="G30" s="4"/>
    </row>
    <row r="31" spans="1:7" ht="20.25" customHeight="1">
      <c r="A31" s="54" t="s">
        <v>163</v>
      </c>
      <c r="B31" s="55">
        <v>33.9</v>
      </c>
      <c r="C31" s="56">
        <v>35.1</v>
      </c>
      <c r="D31" s="36">
        <f t="shared" si="0"/>
        <v>103.53982300884957</v>
      </c>
      <c r="E31" s="56">
        <v>36.9</v>
      </c>
      <c r="F31" s="37">
        <f t="shared" si="1"/>
        <v>105.12820512820511</v>
      </c>
      <c r="G31" s="4"/>
    </row>
    <row r="32" spans="1:7" ht="22.5" customHeight="1" hidden="1">
      <c r="A32" s="57" t="s">
        <v>164</v>
      </c>
      <c r="B32" s="55">
        <v>0</v>
      </c>
      <c r="C32" s="55">
        <v>0</v>
      </c>
      <c r="D32" s="36" t="e">
        <f t="shared" si="0"/>
        <v>#DIV/0!</v>
      </c>
      <c r="E32" s="56">
        <v>0</v>
      </c>
      <c r="F32" s="37" t="e">
        <f t="shared" si="1"/>
        <v>#DIV/0!</v>
      </c>
      <c r="G32" s="4"/>
    </row>
    <row r="33" spans="1:6" ht="27.75" customHeight="1">
      <c r="A33" s="5" t="s">
        <v>6</v>
      </c>
      <c r="B33" s="120"/>
      <c r="C33" s="121"/>
      <c r="D33" s="121"/>
      <c r="E33" s="121"/>
      <c r="F33" s="122"/>
    </row>
    <row r="34" spans="1:6" ht="21.75" customHeight="1" hidden="1">
      <c r="A34" s="47" t="s">
        <v>100</v>
      </c>
      <c r="B34" s="38">
        <v>0</v>
      </c>
      <c r="C34" s="38">
        <v>0</v>
      </c>
      <c r="D34" s="36" t="e">
        <f t="shared" si="0"/>
        <v>#DIV/0!</v>
      </c>
      <c r="E34" s="53">
        <v>0</v>
      </c>
      <c r="F34" s="37" t="e">
        <f t="shared" si="1"/>
        <v>#DIV/0!</v>
      </c>
    </row>
    <row r="35" spans="1:6" ht="18.75" customHeight="1" hidden="1">
      <c r="A35" s="2" t="s">
        <v>101</v>
      </c>
      <c r="B35" s="38">
        <v>0</v>
      </c>
      <c r="C35" s="38">
        <v>0</v>
      </c>
      <c r="D35" s="36" t="e">
        <f t="shared" si="0"/>
        <v>#DIV/0!</v>
      </c>
      <c r="E35" s="53">
        <v>0</v>
      </c>
      <c r="F35" s="37" t="e">
        <f t="shared" si="1"/>
        <v>#DIV/0!</v>
      </c>
    </row>
    <row r="36" spans="1:6" ht="18.75" customHeight="1" hidden="1">
      <c r="A36" s="2" t="s">
        <v>102</v>
      </c>
      <c r="B36" s="38">
        <v>0</v>
      </c>
      <c r="C36" s="38">
        <v>0</v>
      </c>
      <c r="D36" s="36" t="e">
        <f aca="true" t="shared" si="2" ref="D36:D50">C36/B36*100</f>
        <v>#DIV/0!</v>
      </c>
      <c r="E36" s="53">
        <v>0</v>
      </c>
      <c r="F36" s="37" t="e">
        <f t="shared" si="1"/>
        <v>#DIV/0!</v>
      </c>
    </row>
    <row r="37" spans="1:6" ht="21" customHeight="1" hidden="1">
      <c r="A37" s="2" t="s">
        <v>103</v>
      </c>
      <c r="B37" s="38">
        <v>0</v>
      </c>
      <c r="C37" s="38">
        <v>0</v>
      </c>
      <c r="D37" s="36" t="e">
        <f t="shared" si="2"/>
        <v>#DIV/0!</v>
      </c>
      <c r="E37" s="53">
        <v>0</v>
      </c>
      <c r="F37" s="37" t="e">
        <f t="shared" si="1"/>
        <v>#DIV/0!</v>
      </c>
    </row>
    <row r="38" spans="1:6" ht="27.75" customHeight="1" hidden="1">
      <c r="A38" s="2" t="s">
        <v>104</v>
      </c>
      <c r="B38" s="38">
        <v>0</v>
      </c>
      <c r="C38" s="38">
        <v>0</v>
      </c>
      <c r="D38" s="36" t="e">
        <f t="shared" si="2"/>
        <v>#DIV/0!</v>
      </c>
      <c r="E38" s="53">
        <v>0</v>
      </c>
      <c r="F38" s="37" t="e">
        <f t="shared" si="1"/>
        <v>#DIV/0!</v>
      </c>
    </row>
    <row r="39" spans="1:6" ht="19.5" customHeight="1" hidden="1">
      <c r="A39" s="2" t="s">
        <v>105</v>
      </c>
      <c r="B39" s="38">
        <v>0</v>
      </c>
      <c r="C39" s="38">
        <v>0</v>
      </c>
      <c r="D39" s="36" t="e">
        <f t="shared" si="2"/>
        <v>#DIV/0!</v>
      </c>
      <c r="E39" s="53">
        <v>0</v>
      </c>
      <c r="F39" s="37" t="e">
        <f t="shared" si="1"/>
        <v>#DIV/0!</v>
      </c>
    </row>
    <row r="40" spans="1:6" ht="14.25" customHeight="1" hidden="1">
      <c r="A40" s="2" t="s">
        <v>106</v>
      </c>
      <c r="B40" s="38">
        <v>0</v>
      </c>
      <c r="C40" s="38">
        <v>0</v>
      </c>
      <c r="D40" s="36" t="e">
        <f t="shared" si="2"/>
        <v>#DIV/0!</v>
      </c>
      <c r="E40" s="53">
        <v>0</v>
      </c>
      <c r="F40" s="37" t="e">
        <f t="shared" si="1"/>
        <v>#DIV/0!</v>
      </c>
    </row>
    <row r="41" spans="1:6" ht="14.25" customHeight="1" hidden="1">
      <c r="A41" s="47" t="s">
        <v>107</v>
      </c>
      <c r="B41" s="38">
        <v>0</v>
      </c>
      <c r="C41" s="38">
        <v>0</v>
      </c>
      <c r="D41" s="36" t="e">
        <f t="shared" si="2"/>
        <v>#DIV/0!</v>
      </c>
      <c r="E41" s="53">
        <v>0</v>
      </c>
      <c r="F41" s="37" t="e">
        <f t="shared" si="1"/>
        <v>#DIV/0!</v>
      </c>
    </row>
    <row r="42" spans="1:6" ht="14.25" customHeight="1" hidden="1">
      <c r="A42" s="2" t="s">
        <v>108</v>
      </c>
      <c r="B42" s="38">
        <v>0</v>
      </c>
      <c r="C42" s="38">
        <v>0</v>
      </c>
      <c r="D42" s="36" t="e">
        <f t="shared" si="2"/>
        <v>#DIV/0!</v>
      </c>
      <c r="E42" s="53">
        <v>0</v>
      </c>
      <c r="F42" s="37" t="e">
        <f t="shared" si="1"/>
        <v>#DIV/0!</v>
      </c>
    </row>
    <row r="43" spans="1:6" ht="14.25" customHeight="1" hidden="1">
      <c r="A43" s="2" t="s">
        <v>109</v>
      </c>
      <c r="B43" s="38">
        <v>0</v>
      </c>
      <c r="C43" s="38">
        <v>0</v>
      </c>
      <c r="D43" s="36" t="e">
        <f t="shared" si="2"/>
        <v>#DIV/0!</v>
      </c>
      <c r="E43" s="53">
        <v>0</v>
      </c>
      <c r="F43" s="37" t="e">
        <f t="shared" si="1"/>
        <v>#DIV/0!</v>
      </c>
    </row>
    <row r="44" spans="1:6" ht="30.75" customHeight="1" hidden="1">
      <c r="A44" s="2" t="s">
        <v>99</v>
      </c>
      <c r="B44" s="38">
        <v>0</v>
      </c>
      <c r="C44" s="38">
        <v>0</v>
      </c>
      <c r="D44" s="36" t="e">
        <f t="shared" si="2"/>
        <v>#DIV/0!</v>
      </c>
      <c r="E44" s="53">
        <v>0</v>
      </c>
      <c r="F44" s="37" t="e">
        <f t="shared" si="1"/>
        <v>#DIV/0!</v>
      </c>
    </row>
    <row r="45" spans="1:6" ht="18" customHeight="1" hidden="1">
      <c r="A45" s="2" t="s">
        <v>110</v>
      </c>
      <c r="B45" s="38">
        <v>0</v>
      </c>
      <c r="C45" s="38">
        <v>0</v>
      </c>
      <c r="D45" s="36" t="e">
        <f t="shared" si="2"/>
        <v>#DIV/0!</v>
      </c>
      <c r="E45" s="53">
        <v>0</v>
      </c>
      <c r="F45" s="37" t="e">
        <f t="shared" si="1"/>
        <v>#DIV/0!</v>
      </c>
    </row>
    <row r="46" spans="1:6" ht="18.75" customHeight="1" hidden="1">
      <c r="A46" s="2" t="s">
        <v>111</v>
      </c>
      <c r="B46" s="38">
        <v>0</v>
      </c>
      <c r="C46" s="38">
        <v>0</v>
      </c>
      <c r="D46" s="36" t="e">
        <f t="shared" si="2"/>
        <v>#DIV/0!</v>
      </c>
      <c r="E46" s="53">
        <v>0</v>
      </c>
      <c r="F46" s="37" t="e">
        <f t="shared" si="1"/>
        <v>#DIV/0!</v>
      </c>
    </row>
    <row r="47" spans="1:6" ht="18.75" customHeight="1" hidden="1">
      <c r="A47" s="2" t="s">
        <v>181</v>
      </c>
      <c r="B47" s="38">
        <v>0</v>
      </c>
      <c r="C47" s="38">
        <v>0</v>
      </c>
      <c r="D47" s="36" t="e">
        <f t="shared" si="2"/>
        <v>#DIV/0!</v>
      </c>
      <c r="E47" s="53">
        <v>0</v>
      </c>
      <c r="F47" s="37" t="e">
        <f t="shared" si="1"/>
        <v>#DIV/0!</v>
      </c>
    </row>
    <row r="48" spans="1:6" ht="20.25" customHeight="1" hidden="1">
      <c r="A48" s="2" t="s">
        <v>112</v>
      </c>
      <c r="B48" s="38">
        <v>0</v>
      </c>
      <c r="C48" s="38">
        <v>0</v>
      </c>
      <c r="D48" s="36" t="e">
        <f t="shared" si="2"/>
        <v>#DIV/0!</v>
      </c>
      <c r="E48" s="53">
        <v>0</v>
      </c>
      <c r="F48" s="37" t="e">
        <f t="shared" si="1"/>
        <v>#DIV/0!</v>
      </c>
    </row>
    <row r="49" spans="1:6" ht="15.75" customHeight="1" hidden="1">
      <c r="A49" s="2" t="s">
        <v>7</v>
      </c>
      <c r="B49" s="38">
        <v>0</v>
      </c>
      <c r="C49" s="38">
        <v>0</v>
      </c>
      <c r="D49" s="36" t="e">
        <f t="shared" si="2"/>
        <v>#DIV/0!</v>
      </c>
      <c r="E49" s="53">
        <v>0</v>
      </c>
      <c r="F49" s="37" t="e">
        <f t="shared" si="1"/>
        <v>#DIV/0!</v>
      </c>
    </row>
    <row r="50" spans="1:6" ht="32.25" customHeight="1" hidden="1">
      <c r="A50" s="2" t="s">
        <v>182</v>
      </c>
      <c r="B50" s="38">
        <v>0</v>
      </c>
      <c r="C50" s="38">
        <v>0</v>
      </c>
      <c r="D50" s="36" t="e">
        <f t="shared" si="2"/>
        <v>#DIV/0!</v>
      </c>
      <c r="E50" s="53">
        <v>0</v>
      </c>
      <c r="F50" s="37" t="e">
        <f>E50/C50*100</f>
        <v>#DIV/0!</v>
      </c>
    </row>
    <row r="51" spans="1:6" ht="32.25" customHeight="1">
      <c r="A51" s="2" t="s">
        <v>202</v>
      </c>
      <c r="B51" s="38">
        <v>65.6</v>
      </c>
      <c r="C51" s="38">
        <v>66.8</v>
      </c>
      <c r="D51" s="36">
        <f t="shared" si="0"/>
        <v>101.82926829268293</v>
      </c>
      <c r="E51" s="53">
        <v>68.4</v>
      </c>
      <c r="F51" s="37">
        <f>E51/C51*100</f>
        <v>102.39520958083834</v>
      </c>
    </row>
    <row r="52" spans="1:256" ht="18.75" customHeight="1" hidden="1">
      <c r="A52" s="2" t="s">
        <v>8</v>
      </c>
      <c r="B52" s="38">
        <v>0</v>
      </c>
      <c r="C52" s="38">
        <v>0</v>
      </c>
      <c r="D52" s="36" t="e">
        <f t="shared" si="0"/>
        <v>#DIV/0!</v>
      </c>
      <c r="E52" s="53">
        <v>0</v>
      </c>
      <c r="F52" s="37" t="e">
        <f t="shared" si="1"/>
        <v>#DIV/0!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 customHeight="1" hidden="1">
      <c r="A53" s="2" t="s">
        <v>183</v>
      </c>
      <c r="B53" s="38">
        <v>0</v>
      </c>
      <c r="C53" s="38">
        <v>0</v>
      </c>
      <c r="D53" s="36" t="e">
        <f t="shared" si="0"/>
        <v>#DIV/0!</v>
      </c>
      <c r="E53" s="53">
        <v>0</v>
      </c>
      <c r="F53" s="37" t="e">
        <f t="shared" si="1"/>
        <v>#DIV/0!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6" ht="18.75" customHeight="1" hidden="1">
      <c r="A54" s="2" t="s">
        <v>113</v>
      </c>
      <c r="B54" s="38">
        <v>0</v>
      </c>
      <c r="C54" s="38">
        <v>0</v>
      </c>
      <c r="D54" s="36" t="e">
        <f aca="true" t="shared" si="3" ref="D54:D60">C54/B54*100</f>
        <v>#DIV/0!</v>
      </c>
      <c r="E54" s="53">
        <v>0</v>
      </c>
      <c r="F54" s="37" t="e">
        <f t="shared" si="1"/>
        <v>#DIV/0!</v>
      </c>
    </row>
    <row r="55" spans="1:6" ht="33" customHeight="1" hidden="1">
      <c r="A55" s="2" t="s">
        <v>154</v>
      </c>
      <c r="B55" s="38">
        <v>0</v>
      </c>
      <c r="C55" s="38">
        <v>0</v>
      </c>
      <c r="D55" s="36" t="e">
        <f t="shared" si="3"/>
        <v>#DIV/0!</v>
      </c>
      <c r="E55" s="53">
        <v>0</v>
      </c>
      <c r="F55" s="37" t="e">
        <f t="shared" si="1"/>
        <v>#DIV/0!</v>
      </c>
    </row>
    <row r="56" spans="1:6" ht="19.5" customHeight="1" hidden="1">
      <c r="A56" s="2" t="s">
        <v>184</v>
      </c>
      <c r="B56" s="38">
        <v>0</v>
      </c>
      <c r="C56" s="38">
        <v>0</v>
      </c>
      <c r="D56" s="36" t="e">
        <f t="shared" si="3"/>
        <v>#DIV/0!</v>
      </c>
      <c r="E56" s="53">
        <v>0</v>
      </c>
      <c r="F56" s="37" t="e">
        <f t="shared" si="1"/>
        <v>#DIV/0!</v>
      </c>
    </row>
    <row r="57" spans="1:6" ht="17.25" customHeight="1" hidden="1">
      <c r="A57" s="2" t="s">
        <v>115</v>
      </c>
      <c r="B57" s="38">
        <v>0</v>
      </c>
      <c r="C57" s="38">
        <v>0</v>
      </c>
      <c r="D57" s="36" t="e">
        <f t="shared" si="3"/>
        <v>#DIV/0!</v>
      </c>
      <c r="E57" s="53">
        <v>0</v>
      </c>
      <c r="F57" s="37" t="e">
        <f t="shared" si="1"/>
        <v>#DIV/0!</v>
      </c>
    </row>
    <row r="58" spans="1:6" ht="17.25" customHeight="1" hidden="1">
      <c r="A58" s="2" t="s">
        <v>114</v>
      </c>
      <c r="B58" s="38">
        <v>0</v>
      </c>
      <c r="C58" s="38">
        <v>0</v>
      </c>
      <c r="D58" s="36" t="e">
        <f t="shared" si="3"/>
        <v>#DIV/0!</v>
      </c>
      <c r="E58" s="53">
        <v>0</v>
      </c>
      <c r="F58" s="37" t="e">
        <f t="shared" si="1"/>
        <v>#DIV/0!</v>
      </c>
    </row>
    <row r="59" spans="1:7" ht="33" customHeight="1" hidden="1">
      <c r="A59" s="2" t="s">
        <v>9</v>
      </c>
      <c r="B59" s="38">
        <v>0</v>
      </c>
      <c r="C59" s="38">
        <v>0</v>
      </c>
      <c r="D59" s="36" t="e">
        <f t="shared" si="3"/>
        <v>#DIV/0!</v>
      </c>
      <c r="E59" s="53">
        <v>0</v>
      </c>
      <c r="F59" s="37" t="e">
        <f t="shared" si="1"/>
        <v>#DIV/0!</v>
      </c>
      <c r="G59"/>
    </row>
    <row r="60" spans="1:6" ht="29.25" customHeight="1" hidden="1">
      <c r="A60" s="2" t="s">
        <v>185</v>
      </c>
      <c r="B60" s="38">
        <v>0</v>
      </c>
      <c r="C60" s="38">
        <v>0</v>
      </c>
      <c r="D60" s="36" t="e">
        <f t="shared" si="3"/>
        <v>#DIV/0!</v>
      </c>
      <c r="E60" s="53">
        <v>0</v>
      </c>
      <c r="F60" s="37" t="e">
        <f t="shared" si="1"/>
        <v>#DIV/0!</v>
      </c>
    </row>
    <row r="61" spans="1:6" ht="12" customHeight="1">
      <c r="A61" s="2"/>
      <c r="B61" s="38"/>
      <c r="C61" s="38"/>
      <c r="D61" s="36"/>
      <c r="E61" s="53"/>
      <c r="F61" s="37"/>
    </row>
    <row r="62" spans="1:6" ht="17.25" customHeight="1">
      <c r="A62" s="5" t="s">
        <v>117</v>
      </c>
      <c r="B62" s="120"/>
      <c r="C62" s="121"/>
      <c r="D62" s="121"/>
      <c r="E62" s="121"/>
      <c r="F62" s="122"/>
    </row>
    <row r="63" spans="1:6" ht="30">
      <c r="A63" s="47" t="s">
        <v>153</v>
      </c>
      <c r="B63" s="38">
        <v>262.1</v>
      </c>
      <c r="C63" s="38">
        <v>256.4</v>
      </c>
      <c r="D63" s="36">
        <f t="shared" si="0"/>
        <v>97.82525753529185</v>
      </c>
      <c r="E63" s="53">
        <v>279</v>
      </c>
      <c r="F63" s="37">
        <f t="shared" si="1"/>
        <v>108.81435257410297</v>
      </c>
    </row>
    <row r="64" spans="1:6" ht="15" customHeight="1">
      <c r="A64" s="6" t="s">
        <v>10</v>
      </c>
      <c r="B64" s="38">
        <v>194</v>
      </c>
      <c r="C64" s="38">
        <v>185.3</v>
      </c>
      <c r="D64" s="36">
        <f t="shared" si="0"/>
        <v>95.51546391752578</v>
      </c>
      <c r="E64" s="53">
        <v>197.7</v>
      </c>
      <c r="F64" s="37">
        <f t="shared" si="1"/>
        <v>106.69185105234753</v>
      </c>
    </row>
    <row r="65" spans="1:6" ht="30">
      <c r="A65" s="6" t="s">
        <v>11</v>
      </c>
      <c r="B65" s="38">
        <v>16.9</v>
      </c>
      <c r="C65" s="38">
        <v>17.9</v>
      </c>
      <c r="D65" s="36">
        <f t="shared" si="0"/>
        <v>105.91715976331362</v>
      </c>
      <c r="E65" s="53">
        <v>20.1</v>
      </c>
      <c r="F65" s="37">
        <f t="shared" si="1"/>
        <v>112.29050279329611</v>
      </c>
    </row>
    <row r="66" spans="1:6" ht="15">
      <c r="A66" s="6" t="s">
        <v>12</v>
      </c>
      <c r="B66" s="38">
        <v>51.2</v>
      </c>
      <c r="C66" s="38">
        <v>53.2</v>
      </c>
      <c r="D66" s="36">
        <f t="shared" si="0"/>
        <v>103.90625</v>
      </c>
      <c r="E66" s="53">
        <v>61.2</v>
      </c>
      <c r="F66" s="37">
        <f t="shared" si="1"/>
        <v>115.0375939849624</v>
      </c>
    </row>
    <row r="67" spans="1:6" ht="28.5">
      <c r="A67" s="5" t="s">
        <v>13</v>
      </c>
      <c r="B67" s="120"/>
      <c r="C67" s="121"/>
      <c r="D67" s="121"/>
      <c r="E67" s="121"/>
      <c r="F67" s="122"/>
    </row>
    <row r="68" spans="1:6" ht="33" customHeight="1">
      <c r="A68" s="2" t="s">
        <v>152</v>
      </c>
      <c r="B68" s="53">
        <v>7</v>
      </c>
      <c r="C68" s="53">
        <v>10</v>
      </c>
      <c r="D68" s="36">
        <f t="shared" si="0"/>
        <v>142.85714285714286</v>
      </c>
      <c r="E68" s="53">
        <v>10.2</v>
      </c>
      <c r="F68" s="37">
        <f t="shared" si="1"/>
        <v>102</v>
      </c>
    </row>
    <row r="69" spans="1:6" ht="15.75" customHeight="1">
      <c r="A69" s="2" t="s">
        <v>14</v>
      </c>
      <c r="B69" s="53">
        <v>0.1</v>
      </c>
      <c r="C69" s="53">
        <v>0.2</v>
      </c>
      <c r="D69" s="36">
        <f t="shared" si="0"/>
        <v>200</v>
      </c>
      <c r="E69" s="53">
        <v>0.2</v>
      </c>
      <c r="F69" s="37">
        <f t="shared" si="1"/>
        <v>100</v>
      </c>
    </row>
    <row r="70" spans="1:6" ht="16.5" customHeight="1">
      <c r="A70" s="2" t="s">
        <v>15</v>
      </c>
      <c r="B70" s="53">
        <v>2.7</v>
      </c>
      <c r="C70" s="53">
        <v>0</v>
      </c>
      <c r="D70" s="36">
        <f t="shared" si="0"/>
        <v>0</v>
      </c>
      <c r="E70" s="53">
        <v>0</v>
      </c>
      <c r="F70" s="37" t="e">
        <f t="shared" si="1"/>
        <v>#DIV/0!</v>
      </c>
    </row>
    <row r="71" spans="1:6" ht="15" customHeight="1">
      <c r="A71" s="2" t="s">
        <v>16</v>
      </c>
      <c r="B71" s="53">
        <v>1</v>
      </c>
      <c r="C71" s="53">
        <v>1</v>
      </c>
      <c r="D71" s="36">
        <f t="shared" si="0"/>
        <v>100</v>
      </c>
      <c r="E71" s="53">
        <v>1</v>
      </c>
      <c r="F71" s="37">
        <f t="shared" si="1"/>
        <v>100</v>
      </c>
    </row>
    <row r="72" spans="1:6" ht="15">
      <c r="A72" s="2" t="s">
        <v>17</v>
      </c>
      <c r="B72" s="38">
        <v>0.68</v>
      </c>
      <c r="C72" s="38">
        <v>0.685</v>
      </c>
      <c r="D72" s="36">
        <f t="shared" si="0"/>
        <v>100.73529411764706</v>
      </c>
      <c r="E72" s="58">
        <v>0.7</v>
      </c>
      <c r="F72" s="37">
        <f t="shared" si="1"/>
        <v>102.1897810218978</v>
      </c>
    </row>
    <row r="73" spans="1:6" ht="15.75" customHeight="1" hidden="1">
      <c r="A73" s="6" t="s">
        <v>10</v>
      </c>
      <c r="B73" s="38"/>
      <c r="C73" s="38"/>
      <c r="D73" s="36" t="e">
        <f t="shared" si="0"/>
        <v>#DIV/0!</v>
      </c>
      <c r="E73" s="53"/>
      <c r="F73" s="37" t="e">
        <f t="shared" si="1"/>
        <v>#DIV/0!</v>
      </c>
    </row>
    <row r="74" spans="1:6" ht="29.25" customHeight="1">
      <c r="A74" s="6" t="s">
        <v>11</v>
      </c>
      <c r="B74" s="38">
        <v>0.035</v>
      </c>
      <c r="C74" s="38">
        <v>0.035</v>
      </c>
      <c r="D74" s="36">
        <f t="shared" si="0"/>
        <v>100</v>
      </c>
      <c r="E74" s="58">
        <v>0.04</v>
      </c>
      <c r="F74" s="37">
        <f t="shared" si="1"/>
        <v>114.28571428571428</v>
      </c>
    </row>
    <row r="75" spans="1:6" ht="15.75" customHeight="1">
      <c r="A75" s="6" t="s">
        <v>18</v>
      </c>
      <c r="B75" s="38">
        <v>0.65</v>
      </c>
      <c r="C75" s="38">
        <v>0.65</v>
      </c>
      <c r="D75" s="36">
        <f t="shared" si="0"/>
        <v>100</v>
      </c>
      <c r="E75" s="59">
        <v>0.66</v>
      </c>
      <c r="F75" s="37">
        <f t="shared" si="1"/>
        <v>101.53846153846153</v>
      </c>
    </row>
    <row r="76" spans="1:6" ht="15.75" customHeight="1">
      <c r="A76" s="2" t="s">
        <v>19</v>
      </c>
      <c r="B76" s="38">
        <v>0.85</v>
      </c>
      <c r="C76" s="38">
        <v>0.84</v>
      </c>
      <c r="D76" s="36">
        <f t="shared" si="0"/>
        <v>98.82352941176471</v>
      </c>
      <c r="E76" s="58">
        <v>0.88</v>
      </c>
      <c r="F76" s="37">
        <f t="shared" si="1"/>
        <v>104.76190476190477</v>
      </c>
    </row>
    <row r="77" spans="1:6" ht="15" customHeight="1" hidden="1">
      <c r="A77" s="6" t="s">
        <v>10</v>
      </c>
      <c r="B77" s="38"/>
      <c r="C77" s="38"/>
      <c r="D77" s="36" t="e">
        <f t="shared" si="0"/>
        <v>#DIV/0!</v>
      </c>
      <c r="E77" s="53"/>
      <c r="F77" s="37" t="e">
        <f t="shared" si="1"/>
        <v>#DIV/0!</v>
      </c>
    </row>
    <row r="78" spans="1:6" ht="30">
      <c r="A78" s="6" t="s">
        <v>11</v>
      </c>
      <c r="B78" s="38">
        <v>0.07</v>
      </c>
      <c r="C78" s="38">
        <v>0.09</v>
      </c>
      <c r="D78" s="36">
        <f t="shared" si="0"/>
        <v>128.57142857142856</v>
      </c>
      <c r="E78" s="58">
        <v>0.1</v>
      </c>
      <c r="F78" s="37">
        <f t="shared" si="1"/>
        <v>111.11111111111111</v>
      </c>
    </row>
    <row r="79" spans="1:6" ht="15.75" customHeight="1">
      <c r="A79" s="6" t="s">
        <v>18</v>
      </c>
      <c r="B79" s="38">
        <v>0.75</v>
      </c>
      <c r="C79" s="38">
        <v>0.76</v>
      </c>
      <c r="D79" s="36">
        <f t="shared" si="0"/>
        <v>101.33333333333334</v>
      </c>
      <c r="E79" s="59">
        <v>0.78</v>
      </c>
      <c r="F79" s="37">
        <f t="shared" si="1"/>
        <v>102.63157894736842</v>
      </c>
    </row>
    <row r="80" spans="1:6" ht="16.5" customHeight="1">
      <c r="A80" s="47" t="s">
        <v>20</v>
      </c>
      <c r="B80" s="38">
        <v>0.129</v>
      </c>
      <c r="C80" s="38">
        <v>0.145</v>
      </c>
      <c r="D80" s="36">
        <f t="shared" si="0"/>
        <v>112.40310077519379</v>
      </c>
      <c r="E80" s="58">
        <v>0.165</v>
      </c>
      <c r="F80" s="37">
        <f t="shared" si="1"/>
        <v>113.79310344827587</v>
      </c>
    </row>
    <row r="81" spans="1:6" ht="14.25" customHeight="1" hidden="1">
      <c r="A81" s="6" t="s">
        <v>10</v>
      </c>
      <c r="B81" s="38"/>
      <c r="C81" s="38"/>
      <c r="D81" s="36" t="e">
        <f t="shared" si="0"/>
        <v>#DIV/0!</v>
      </c>
      <c r="E81" s="60"/>
      <c r="F81" s="37" t="e">
        <f t="shared" si="1"/>
        <v>#DIV/0!</v>
      </c>
    </row>
    <row r="82" spans="1:6" ht="30.75" customHeight="1">
      <c r="A82" s="6" t="s">
        <v>11</v>
      </c>
      <c r="B82" s="38">
        <v>0.04</v>
      </c>
      <c r="C82" s="38">
        <v>0.05</v>
      </c>
      <c r="D82" s="36">
        <f t="shared" si="0"/>
        <v>125</v>
      </c>
      <c r="E82" s="58">
        <v>0.07</v>
      </c>
      <c r="F82" s="37">
        <f t="shared" si="1"/>
        <v>140</v>
      </c>
    </row>
    <row r="83" spans="1:6" ht="15">
      <c r="A83" s="6" t="s">
        <v>18</v>
      </c>
      <c r="B83" s="38">
        <v>0.089</v>
      </c>
      <c r="C83" s="38">
        <v>0.095</v>
      </c>
      <c r="D83" s="36">
        <f aca="true" t="shared" si="4" ref="D83:D146">C83/B83*100</f>
        <v>106.74157303370788</v>
      </c>
      <c r="E83" s="38">
        <v>0.095</v>
      </c>
      <c r="F83" s="37">
        <f aca="true" t="shared" si="5" ref="F83:F146">E83/C83*100</f>
        <v>100</v>
      </c>
    </row>
    <row r="84" spans="1:6" ht="15">
      <c r="A84" s="61" t="s">
        <v>118</v>
      </c>
      <c r="B84" s="38">
        <v>0.0305</v>
      </c>
      <c r="C84" s="38">
        <v>0.0316</v>
      </c>
      <c r="D84" s="36">
        <f t="shared" si="4"/>
        <v>103.6065573770492</v>
      </c>
      <c r="E84" s="38">
        <v>0.0336</v>
      </c>
      <c r="F84" s="37">
        <f t="shared" si="5"/>
        <v>106.32911392405062</v>
      </c>
    </row>
    <row r="85" spans="1:6" ht="15" hidden="1">
      <c r="A85" s="62" t="s">
        <v>119</v>
      </c>
      <c r="B85" s="38"/>
      <c r="C85" s="38"/>
      <c r="D85" s="36" t="e">
        <f t="shared" si="4"/>
        <v>#DIV/0!</v>
      </c>
      <c r="E85" s="38"/>
      <c r="F85" s="37" t="e">
        <f t="shared" si="5"/>
        <v>#DIV/0!</v>
      </c>
    </row>
    <row r="86" spans="1:6" ht="30">
      <c r="A86" s="62" t="s">
        <v>120</v>
      </c>
      <c r="B86" s="38">
        <v>0.027</v>
      </c>
      <c r="C86" s="38">
        <v>0.028</v>
      </c>
      <c r="D86" s="36">
        <f t="shared" si="4"/>
        <v>103.7037037037037</v>
      </c>
      <c r="E86" s="38">
        <v>0.03</v>
      </c>
      <c r="F86" s="37">
        <f t="shared" si="5"/>
        <v>107.14285714285714</v>
      </c>
    </row>
    <row r="87" spans="1:6" ht="15">
      <c r="A87" s="62" t="s">
        <v>18</v>
      </c>
      <c r="B87" s="38">
        <v>0.0035</v>
      </c>
      <c r="C87" s="38">
        <v>0.0036</v>
      </c>
      <c r="D87" s="36">
        <f t="shared" si="4"/>
        <v>102.85714285714285</v>
      </c>
      <c r="E87" s="38">
        <v>0.0036</v>
      </c>
      <c r="F87" s="37">
        <f t="shared" si="5"/>
        <v>100</v>
      </c>
    </row>
    <row r="88" spans="1:6" ht="15">
      <c r="A88" s="2" t="s">
        <v>21</v>
      </c>
      <c r="B88" s="38">
        <v>0.553</v>
      </c>
      <c r="C88" s="38">
        <v>0.14</v>
      </c>
      <c r="D88" s="36">
        <f t="shared" si="4"/>
        <v>25.31645569620253</v>
      </c>
      <c r="E88" s="38">
        <v>0.11</v>
      </c>
      <c r="F88" s="37">
        <f t="shared" si="5"/>
        <v>78.57142857142857</v>
      </c>
    </row>
    <row r="89" spans="1:6" ht="15" customHeight="1">
      <c r="A89" s="6" t="s">
        <v>10</v>
      </c>
      <c r="B89" s="38">
        <v>0.4</v>
      </c>
      <c r="C89" s="38">
        <v>0.05</v>
      </c>
      <c r="D89" s="36">
        <f t="shared" si="4"/>
        <v>12.5</v>
      </c>
      <c r="E89" s="38">
        <v>0.04</v>
      </c>
      <c r="F89" s="37">
        <f t="shared" si="5"/>
        <v>80</v>
      </c>
    </row>
    <row r="90" spans="1:6" ht="30" customHeight="1">
      <c r="A90" s="6" t="s">
        <v>11</v>
      </c>
      <c r="B90" s="38">
        <v>0.003</v>
      </c>
      <c r="C90" s="38">
        <v>0</v>
      </c>
      <c r="D90" s="36">
        <f t="shared" si="4"/>
        <v>0</v>
      </c>
      <c r="E90" s="38">
        <v>0</v>
      </c>
      <c r="F90" s="37" t="e">
        <f t="shared" si="5"/>
        <v>#DIV/0!</v>
      </c>
    </row>
    <row r="91" spans="1:6" ht="15">
      <c r="A91" s="6" t="s">
        <v>18</v>
      </c>
      <c r="B91" s="38">
        <v>0.15</v>
      </c>
      <c r="C91" s="38">
        <v>0.09</v>
      </c>
      <c r="D91" s="36">
        <f t="shared" si="4"/>
        <v>60</v>
      </c>
      <c r="E91" s="38">
        <v>0.07</v>
      </c>
      <c r="F91" s="37">
        <f t="shared" si="5"/>
        <v>77.77777777777779</v>
      </c>
    </row>
    <row r="92" spans="1:6" ht="15">
      <c r="A92" s="2" t="s">
        <v>22</v>
      </c>
      <c r="B92" s="38">
        <v>0.322</v>
      </c>
      <c r="C92" s="38">
        <v>0.24</v>
      </c>
      <c r="D92" s="36">
        <f t="shared" si="4"/>
        <v>74.53416149068323</v>
      </c>
      <c r="E92" s="38">
        <v>0.25</v>
      </c>
      <c r="F92" s="37">
        <f t="shared" si="5"/>
        <v>104.16666666666667</v>
      </c>
    </row>
    <row r="93" spans="1:6" ht="15.75" customHeight="1" hidden="1">
      <c r="A93" s="6" t="s">
        <v>10</v>
      </c>
      <c r="B93" s="38"/>
      <c r="C93" s="38"/>
      <c r="D93" s="36" t="e">
        <f t="shared" si="4"/>
        <v>#DIV/0!</v>
      </c>
      <c r="E93" s="38"/>
      <c r="F93" s="37" t="e">
        <f t="shared" si="5"/>
        <v>#DIV/0!</v>
      </c>
    </row>
    <row r="94" spans="1:6" ht="30.75" customHeight="1" hidden="1">
      <c r="A94" s="6" t="s">
        <v>11</v>
      </c>
      <c r="B94" s="38"/>
      <c r="C94" s="38"/>
      <c r="D94" s="36" t="e">
        <f t="shared" si="4"/>
        <v>#DIV/0!</v>
      </c>
      <c r="E94" s="38"/>
      <c r="F94" s="37" t="e">
        <f t="shared" si="5"/>
        <v>#DIV/0!</v>
      </c>
    </row>
    <row r="95" spans="1:6" ht="16.5" customHeight="1">
      <c r="A95" s="6" t="s">
        <v>18</v>
      </c>
      <c r="B95" s="38">
        <v>0.322</v>
      </c>
      <c r="C95" s="38">
        <v>0.24</v>
      </c>
      <c r="D95" s="36">
        <f t="shared" si="4"/>
        <v>74.53416149068323</v>
      </c>
      <c r="E95" s="38">
        <v>0.25</v>
      </c>
      <c r="F95" s="37">
        <f t="shared" si="5"/>
        <v>104.16666666666667</v>
      </c>
    </row>
    <row r="96" spans="1:6" ht="18" customHeight="1">
      <c r="A96" s="2" t="s">
        <v>180</v>
      </c>
      <c r="B96" s="38">
        <v>1.2</v>
      </c>
      <c r="C96" s="38">
        <v>1.22</v>
      </c>
      <c r="D96" s="36">
        <f t="shared" si="4"/>
        <v>101.66666666666666</v>
      </c>
      <c r="E96" s="38">
        <v>1.24</v>
      </c>
      <c r="F96" s="37">
        <f t="shared" si="5"/>
        <v>101.63934426229508</v>
      </c>
    </row>
    <row r="97" spans="1:6" ht="15" customHeight="1" hidden="1">
      <c r="A97" s="6" t="s">
        <v>10</v>
      </c>
      <c r="B97" s="38"/>
      <c r="C97" s="38"/>
      <c r="D97" s="36" t="e">
        <f t="shared" si="4"/>
        <v>#DIV/0!</v>
      </c>
      <c r="E97" s="38"/>
      <c r="F97" s="37" t="e">
        <f t="shared" si="5"/>
        <v>#DIV/0!</v>
      </c>
    </row>
    <row r="98" spans="1:6" ht="30" hidden="1">
      <c r="A98" s="6" t="s">
        <v>11</v>
      </c>
      <c r="B98" s="38"/>
      <c r="C98" s="38"/>
      <c r="D98" s="36">
        <v>0</v>
      </c>
      <c r="E98" s="38"/>
      <c r="F98" s="37" t="e">
        <f t="shared" si="5"/>
        <v>#DIV/0!</v>
      </c>
    </row>
    <row r="99" spans="1:6" ht="14.25" customHeight="1">
      <c r="A99" s="6" t="s">
        <v>18</v>
      </c>
      <c r="B99" s="38">
        <v>1.2</v>
      </c>
      <c r="C99" s="38">
        <v>1.22</v>
      </c>
      <c r="D99" s="36">
        <f t="shared" si="4"/>
        <v>101.66666666666666</v>
      </c>
      <c r="E99" s="38">
        <v>1.24</v>
      </c>
      <c r="F99" s="37">
        <f t="shared" si="5"/>
        <v>101.63934426229508</v>
      </c>
    </row>
    <row r="100" spans="1:6" ht="30" hidden="1">
      <c r="A100" s="47" t="s">
        <v>165</v>
      </c>
      <c r="B100" s="38">
        <v>0</v>
      </c>
      <c r="C100" s="38">
        <v>0</v>
      </c>
      <c r="D100" s="36" t="e">
        <f t="shared" si="4"/>
        <v>#DIV/0!</v>
      </c>
      <c r="E100" s="38">
        <v>0</v>
      </c>
      <c r="F100" s="37" t="e">
        <f t="shared" si="5"/>
        <v>#DIV/0!</v>
      </c>
    </row>
    <row r="101" spans="1:6" ht="14.25" customHeight="1" hidden="1">
      <c r="A101" s="6" t="s">
        <v>10</v>
      </c>
      <c r="B101" s="38">
        <v>0</v>
      </c>
      <c r="C101" s="38">
        <v>0</v>
      </c>
      <c r="D101" s="36" t="e">
        <f t="shared" si="4"/>
        <v>#DIV/0!</v>
      </c>
      <c r="E101" s="38">
        <v>0</v>
      </c>
      <c r="F101" s="37" t="e">
        <f t="shared" si="5"/>
        <v>#DIV/0!</v>
      </c>
    </row>
    <row r="102" spans="1:6" ht="14.25" customHeight="1" hidden="1">
      <c r="A102" s="6" t="s">
        <v>11</v>
      </c>
      <c r="B102" s="38">
        <v>0</v>
      </c>
      <c r="C102" s="38">
        <v>0</v>
      </c>
      <c r="D102" s="36" t="e">
        <f t="shared" si="4"/>
        <v>#DIV/0!</v>
      </c>
      <c r="E102" s="38">
        <v>0</v>
      </c>
      <c r="F102" s="37" t="e">
        <f t="shared" si="5"/>
        <v>#DIV/0!</v>
      </c>
    </row>
    <row r="103" spans="1:6" ht="15" hidden="1">
      <c r="A103" s="6" t="s">
        <v>18</v>
      </c>
      <c r="B103" s="38">
        <v>0</v>
      </c>
      <c r="C103" s="38">
        <v>0</v>
      </c>
      <c r="D103" s="36" t="e">
        <f t="shared" si="4"/>
        <v>#DIV/0!</v>
      </c>
      <c r="E103" s="38">
        <v>0</v>
      </c>
      <c r="F103" s="37" t="e">
        <f t="shared" si="5"/>
        <v>#DIV/0!</v>
      </c>
    </row>
    <row r="104" spans="1:6" ht="31.5" customHeight="1">
      <c r="A104" s="5" t="s">
        <v>121</v>
      </c>
      <c r="B104" s="120"/>
      <c r="C104" s="121"/>
      <c r="D104" s="121"/>
      <c r="E104" s="121"/>
      <c r="F104" s="122"/>
    </row>
    <row r="105" spans="1:6" ht="15">
      <c r="A105" s="2" t="s">
        <v>23</v>
      </c>
      <c r="B105" s="38">
        <v>514</v>
      </c>
      <c r="C105" s="38">
        <v>51</v>
      </c>
      <c r="D105" s="36">
        <f t="shared" si="4"/>
        <v>9.922178988326849</v>
      </c>
      <c r="E105" s="38">
        <v>502</v>
      </c>
      <c r="F105" s="37">
        <f t="shared" si="5"/>
        <v>984.3137254901961</v>
      </c>
    </row>
    <row r="106" spans="1:6" ht="14.25" customHeight="1">
      <c r="A106" s="6" t="s">
        <v>10</v>
      </c>
      <c r="B106" s="38">
        <v>452</v>
      </c>
      <c r="C106" s="38">
        <v>0</v>
      </c>
      <c r="D106" s="36">
        <f t="shared" si="4"/>
        <v>0</v>
      </c>
      <c r="E106" s="38">
        <v>450</v>
      </c>
      <c r="F106" s="37" t="e">
        <f t="shared" si="5"/>
        <v>#DIV/0!</v>
      </c>
    </row>
    <row r="107" spans="1:6" ht="30" hidden="1">
      <c r="A107" s="6" t="s">
        <v>11</v>
      </c>
      <c r="B107" s="38"/>
      <c r="C107" s="38"/>
      <c r="D107" s="36" t="e">
        <f t="shared" si="4"/>
        <v>#DIV/0!</v>
      </c>
      <c r="E107" s="38"/>
      <c r="F107" s="37" t="e">
        <f t="shared" si="5"/>
        <v>#DIV/0!</v>
      </c>
    </row>
    <row r="108" spans="1:6" ht="14.25" customHeight="1">
      <c r="A108" s="6" t="s">
        <v>18</v>
      </c>
      <c r="B108" s="38">
        <v>62</v>
      </c>
      <c r="C108" s="38">
        <v>51</v>
      </c>
      <c r="D108" s="36">
        <f t="shared" si="4"/>
        <v>82.25806451612904</v>
      </c>
      <c r="E108" s="38">
        <v>52</v>
      </c>
      <c r="F108" s="37">
        <f t="shared" si="5"/>
        <v>101.96078431372548</v>
      </c>
    </row>
    <row r="109" spans="1:6" ht="29.25" customHeight="1">
      <c r="A109" s="63" t="s">
        <v>24</v>
      </c>
      <c r="B109" s="38">
        <v>46</v>
      </c>
      <c r="C109" s="38">
        <v>36</v>
      </c>
      <c r="D109" s="36">
        <f t="shared" si="4"/>
        <v>78.26086956521739</v>
      </c>
      <c r="E109" s="38">
        <v>36</v>
      </c>
      <c r="F109" s="37">
        <f t="shared" si="5"/>
        <v>100</v>
      </c>
    </row>
    <row r="110" spans="1:6" ht="14.25" customHeight="1" hidden="1">
      <c r="A110" s="64" t="s">
        <v>10</v>
      </c>
      <c r="B110" s="38"/>
      <c r="C110" s="38"/>
      <c r="D110" s="36" t="e">
        <f t="shared" si="4"/>
        <v>#DIV/0!</v>
      </c>
      <c r="E110" s="38"/>
      <c r="F110" s="37" t="e">
        <f t="shared" si="5"/>
        <v>#DIV/0!</v>
      </c>
    </row>
    <row r="111" spans="1:6" ht="29.25" customHeight="1" hidden="1">
      <c r="A111" s="64" t="s">
        <v>11</v>
      </c>
      <c r="B111" s="38"/>
      <c r="C111" s="38"/>
      <c r="D111" s="36" t="e">
        <f t="shared" si="4"/>
        <v>#DIV/0!</v>
      </c>
      <c r="E111" s="38"/>
      <c r="F111" s="37" t="e">
        <f t="shared" si="5"/>
        <v>#DIV/0!</v>
      </c>
    </row>
    <row r="112" spans="1:6" ht="14.25" customHeight="1">
      <c r="A112" s="64" t="s">
        <v>18</v>
      </c>
      <c r="B112" s="38">
        <v>46</v>
      </c>
      <c r="C112" s="38">
        <v>36</v>
      </c>
      <c r="D112" s="36">
        <f t="shared" si="4"/>
        <v>78.26086956521739</v>
      </c>
      <c r="E112" s="38">
        <v>36</v>
      </c>
      <c r="F112" s="37">
        <f t="shared" si="5"/>
        <v>100</v>
      </c>
    </row>
    <row r="113" spans="1:6" ht="14.25" customHeight="1">
      <c r="A113" s="2" t="s">
        <v>25</v>
      </c>
      <c r="B113" s="38">
        <v>2</v>
      </c>
      <c r="C113" s="38">
        <v>0</v>
      </c>
      <c r="D113" s="36">
        <f t="shared" si="4"/>
        <v>0</v>
      </c>
      <c r="E113" s="38">
        <v>0</v>
      </c>
      <c r="F113" s="37">
        <v>0</v>
      </c>
    </row>
    <row r="114" spans="1:6" ht="14.25" customHeight="1" hidden="1">
      <c r="A114" s="6" t="s">
        <v>10</v>
      </c>
      <c r="B114" s="38"/>
      <c r="C114" s="38"/>
      <c r="D114" s="36" t="e">
        <f t="shared" si="4"/>
        <v>#DIV/0!</v>
      </c>
      <c r="E114" s="38"/>
      <c r="F114" s="37" t="e">
        <f t="shared" si="5"/>
        <v>#DIV/0!</v>
      </c>
    </row>
    <row r="115" spans="1:6" ht="29.25" customHeight="1" hidden="1">
      <c r="A115" s="6" t="s">
        <v>11</v>
      </c>
      <c r="B115" s="38"/>
      <c r="C115" s="38"/>
      <c r="D115" s="36" t="e">
        <f t="shared" si="4"/>
        <v>#DIV/0!</v>
      </c>
      <c r="E115" s="38"/>
      <c r="F115" s="37" t="e">
        <f t="shared" si="5"/>
        <v>#DIV/0!</v>
      </c>
    </row>
    <row r="116" spans="1:6" ht="15">
      <c r="A116" s="6" t="s">
        <v>18</v>
      </c>
      <c r="B116" s="38">
        <v>2</v>
      </c>
      <c r="C116" s="38">
        <v>0</v>
      </c>
      <c r="D116" s="36">
        <f t="shared" si="4"/>
        <v>0</v>
      </c>
      <c r="E116" s="38">
        <v>0</v>
      </c>
      <c r="F116" s="37">
        <v>0</v>
      </c>
    </row>
    <row r="117" spans="1:6" ht="15">
      <c r="A117" s="2" t="s">
        <v>26</v>
      </c>
      <c r="B117" s="38">
        <v>71</v>
      </c>
      <c r="C117" s="38">
        <v>47</v>
      </c>
      <c r="D117" s="36">
        <f t="shared" si="4"/>
        <v>66.19718309859155</v>
      </c>
      <c r="E117" s="38">
        <v>50</v>
      </c>
      <c r="F117" s="37">
        <f t="shared" si="5"/>
        <v>106.38297872340425</v>
      </c>
    </row>
    <row r="118" spans="1:6" ht="15">
      <c r="A118" s="2" t="s">
        <v>166</v>
      </c>
      <c r="B118" s="38">
        <v>15</v>
      </c>
      <c r="C118" s="38">
        <v>15</v>
      </c>
      <c r="D118" s="36">
        <f t="shared" si="4"/>
        <v>100</v>
      </c>
      <c r="E118" s="38">
        <v>15.3</v>
      </c>
      <c r="F118" s="37">
        <f t="shared" si="5"/>
        <v>102</v>
      </c>
    </row>
    <row r="119" spans="1:6" ht="15">
      <c r="A119" s="2"/>
      <c r="B119" s="38"/>
      <c r="C119" s="38"/>
      <c r="D119" s="36"/>
      <c r="E119" s="38"/>
      <c r="F119" s="37"/>
    </row>
    <row r="120" spans="1:6" ht="14.25">
      <c r="A120" s="5" t="s">
        <v>122</v>
      </c>
      <c r="B120" s="120"/>
      <c r="C120" s="121"/>
      <c r="D120" s="121"/>
      <c r="E120" s="121"/>
      <c r="F120" s="122"/>
    </row>
    <row r="121" spans="1:6" ht="15">
      <c r="A121" s="52" t="s">
        <v>167</v>
      </c>
      <c r="B121" s="53">
        <v>137.8</v>
      </c>
      <c r="C121" s="53">
        <v>139.2</v>
      </c>
      <c r="D121" s="36">
        <f t="shared" si="4"/>
        <v>101.01596516690854</v>
      </c>
      <c r="E121" s="53">
        <v>145</v>
      </c>
      <c r="F121" s="37">
        <f t="shared" si="5"/>
        <v>104.16666666666667</v>
      </c>
    </row>
    <row r="122" spans="1:6" ht="15">
      <c r="A122" s="52" t="s">
        <v>168</v>
      </c>
      <c r="B122" s="53">
        <v>2.9</v>
      </c>
      <c r="C122" s="53">
        <v>3</v>
      </c>
      <c r="D122" s="36">
        <f t="shared" si="4"/>
        <v>103.44827586206897</v>
      </c>
      <c r="E122" s="53">
        <v>3.2</v>
      </c>
      <c r="F122" s="37">
        <f t="shared" si="5"/>
        <v>106.66666666666667</v>
      </c>
    </row>
    <row r="123" spans="1:6" ht="16.5" customHeight="1">
      <c r="A123" s="52" t="s">
        <v>169</v>
      </c>
      <c r="B123" s="53">
        <v>23</v>
      </c>
      <c r="C123" s="53">
        <v>24.3</v>
      </c>
      <c r="D123" s="36">
        <f t="shared" si="4"/>
        <v>105.65217391304348</v>
      </c>
      <c r="E123" s="53">
        <v>27</v>
      </c>
      <c r="F123" s="37">
        <f t="shared" si="5"/>
        <v>111.11111111111111</v>
      </c>
    </row>
    <row r="124" spans="1:6" ht="16.5" customHeight="1" hidden="1">
      <c r="A124" s="52"/>
      <c r="B124" s="38"/>
      <c r="C124" s="38"/>
      <c r="D124" s="36"/>
      <c r="E124" s="38"/>
      <c r="F124" s="37"/>
    </row>
    <row r="125" spans="1:6" ht="16.5" customHeight="1" hidden="1">
      <c r="A125" s="25" t="s">
        <v>123</v>
      </c>
      <c r="B125" s="38"/>
      <c r="C125" s="38"/>
      <c r="D125" s="36"/>
      <c r="E125" s="38"/>
      <c r="F125" s="37"/>
    </row>
    <row r="126" spans="1:6" ht="45" hidden="1">
      <c r="A126" s="52" t="s">
        <v>171</v>
      </c>
      <c r="B126" s="38">
        <v>0</v>
      </c>
      <c r="C126" s="38">
        <v>0</v>
      </c>
      <c r="D126" s="36" t="e">
        <f t="shared" si="4"/>
        <v>#DIV/0!</v>
      </c>
      <c r="E126" s="38">
        <v>0</v>
      </c>
      <c r="F126" s="37" t="e">
        <f t="shared" si="5"/>
        <v>#DIV/0!</v>
      </c>
    </row>
    <row r="127" spans="1:6" ht="15">
      <c r="A127" s="52"/>
      <c r="B127" s="38"/>
      <c r="C127" s="38"/>
      <c r="D127" s="36"/>
      <c r="E127" s="38"/>
      <c r="F127" s="37"/>
    </row>
    <row r="128" spans="1:6" ht="14.25">
      <c r="A128" s="25" t="s">
        <v>124</v>
      </c>
      <c r="B128" s="120"/>
      <c r="C128" s="121"/>
      <c r="D128" s="121"/>
      <c r="E128" s="121"/>
      <c r="F128" s="122"/>
    </row>
    <row r="129" spans="1:6" ht="33.75" customHeight="1">
      <c r="A129" s="52" t="s">
        <v>170</v>
      </c>
      <c r="B129" s="38">
        <v>2.4</v>
      </c>
      <c r="C129" s="38">
        <v>2.5</v>
      </c>
      <c r="D129" s="36">
        <f t="shared" si="4"/>
        <v>104.16666666666667</v>
      </c>
      <c r="E129" s="38">
        <v>2.6</v>
      </c>
      <c r="F129" s="37">
        <f t="shared" si="5"/>
        <v>104</v>
      </c>
    </row>
    <row r="130" spans="1:6" ht="15" customHeight="1">
      <c r="A130" s="52"/>
      <c r="B130" s="38"/>
      <c r="C130" s="38"/>
      <c r="D130" s="36"/>
      <c r="E130" s="38"/>
      <c r="F130" s="37"/>
    </row>
    <row r="131" spans="1:6" ht="18.75" customHeight="1">
      <c r="A131" s="25" t="s">
        <v>125</v>
      </c>
      <c r="B131" s="120"/>
      <c r="C131" s="121"/>
      <c r="D131" s="121"/>
      <c r="E131" s="121"/>
      <c r="F131" s="122"/>
    </row>
    <row r="132" spans="1:6" ht="30">
      <c r="A132" s="52" t="s">
        <v>172</v>
      </c>
      <c r="B132" s="53">
        <v>13.6</v>
      </c>
      <c r="C132" s="53">
        <v>14.7</v>
      </c>
      <c r="D132" s="36">
        <f t="shared" si="4"/>
        <v>108.08823529411764</v>
      </c>
      <c r="E132" s="53">
        <v>14.9</v>
      </c>
      <c r="F132" s="37">
        <f t="shared" si="5"/>
        <v>101.36054421768708</v>
      </c>
    </row>
    <row r="133" spans="1:6" ht="30">
      <c r="A133" s="52" t="s">
        <v>173</v>
      </c>
      <c r="B133" s="53">
        <v>20.8</v>
      </c>
      <c r="C133" s="53">
        <v>30.6</v>
      </c>
      <c r="D133" s="36">
        <f t="shared" si="4"/>
        <v>147.1153846153846</v>
      </c>
      <c r="E133" s="53">
        <v>41</v>
      </c>
      <c r="F133" s="37">
        <f t="shared" si="5"/>
        <v>133.98692810457516</v>
      </c>
    </row>
    <row r="134" spans="1:6" ht="30">
      <c r="A134" s="2" t="s">
        <v>155</v>
      </c>
      <c r="B134" s="53">
        <v>1.1</v>
      </c>
      <c r="C134" s="53">
        <v>1.1</v>
      </c>
      <c r="D134" s="36">
        <f t="shared" si="4"/>
        <v>100</v>
      </c>
      <c r="E134" s="53">
        <v>1.1</v>
      </c>
      <c r="F134" s="37">
        <f t="shared" si="5"/>
        <v>100</v>
      </c>
    </row>
    <row r="135" spans="1:6" ht="30" hidden="1">
      <c r="A135" s="2" t="s">
        <v>129</v>
      </c>
      <c r="B135" s="53"/>
      <c r="C135" s="53"/>
      <c r="D135" s="36" t="e">
        <f t="shared" si="4"/>
        <v>#DIV/0!</v>
      </c>
      <c r="E135" s="53"/>
      <c r="F135" s="37" t="e">
        <f t="shared" si="5"/>
        <v>#DIV/0!</v>
      </c>
    </row>
    <row r="136" spans="1:6" ht="30" hidden="1">
      <c r="A136" s="2" t="s">
        <v>32</v>
      </c>
      <c r="B136" s="53"/>
      <c r="C136" s="53"/>
      <c r="D136" s="36" t="e">
        <f t="shared" si="4"/>
        <v>#DIV/0!</v>
      </c>
      <c r="E136" s="53"/>
      <c r="F136" s="37" t="e">
        <f t="shared" si="5"/>
        <v>#DIV/0!</v>
      </c>
    </row>
    <row r="137" spans="1:6" ht="15">
      <c r="A137" s="52"/>
      <c r="B137" s="38"/>
      <c r="C137" s="38"/>
      <c r="D137" s="36"/>
      <c r="E137" s="38"/>
      <c r="F137" s="37"/>
    </row>
    <row r="138" spans="1:6" ht="14.25">
      <c r="A138" s="5" t="s">
        <v>27</v>
      </c>
      <c r="B138" s="120"/>
      <c r="C138" s="121"/>
      <c r="D138" s="121"/>
      <c r="E138" s="121"/>
      <c r="F138" s="122"/>
    </row>
    <row r="139" spans="1:6" ht="30">
      <c r="A139" s="2" t="s">
        <v>174</v>
      </c>
      <c r="B139" s="38">
        <v>174</v>
      </c>
      <c r="C139" s="38">
        <v>184</v>
      </c>
      <c r="D139" s="36">
        <f t="shared" si="4"/>
        <v>105.74712643678161</v>
      </c>
      <c r="E139" s="38">
        <v>184</v>
      </c>
      <c r="F139" s="37">
        <f t="shared" si="5"/>
        <v>100</v>
      </c>
    </row>
    <row r="140" spans="1:6" ht="30">
      <c r="A140" s="2" t="s">
        <v>150</v>
      </c>
      <c r="B140" s="38">
        <v>148.7</v>
      </c>
      <c r="C140" s="38">
        <v>158.6</v>
      </c>
      <c r="D140" s="36">
        <f t="shared" si="4"/>
        <v>106.65770006724951</v>
      </c>
      <c r="E140" s="38">
        <v>155.9</v>
      </c>
      <c r="F140" s="37">
        <f t="shared" si="5"/>
        <v>98.29760403530896</v>
      </c>
    </row>
    <row r="141" spans="1:6" ht="30">
      <c r="A141" s="2" t="s">
        <v>138</v>
      </c>
      <c r="B141" s="38">
        <v>2</v>
      </c>
      <c r="C141" s="38">
        <v>2</v>
      </c>
      <c r="D141" s="36">
        <f t="shared" si="4"/>
        <v>100</v>
      </c>
      <c r="E141" s="38">
        <v>2</v>
      </c>
      <c r="F141" s="37">
        <f t="shared" si="5"/>
        <v>100</v>
      </c>
    </row>
    <row r="142" spans="1:6" ht="30">
      <c r="A142" s="65" t="s">
        <v>139</v>
      </c>
      <c r="B142" s="38">
        <v>90</v>
      </c>
      <c r="C142" s="38">
        <v>88</v>
      </c>
      <c r="D142" s="36">
        <f t="shared" si="4"/>
        <v>97.77777777777777</v>
      </c>
      <c r="E142" s="38">
        <v>85</v>
      </c>
      <c r="F142" s="37">
        <f t="shared" si="5"/>
        <v>96.5909090909091</v>
      </c>
    </row>
    <row r="143" spans="1:6" ht="15">
      <c r="A143" s="41" t="s">
        <v>28</v>
      </c>
      <c r="B143" s="38">
        <f>B144</f>
        <v>0.271</v>
      </c>
      <c r="C143" s="38">
        <f>C144</f>
        <v>0.278</v>
      </c>
      <c r="D143" s="36">
        <f t="shared" si="4"/>
        <v>102.58302583025831</v>
      </c>
      <c r="E143" s="38">
        <f>E144</f>
        <v>0.282</v>
      </c>
      <c r="F143" s="37">
        <f t="shared" si="5"/>
        <v>101.43884892086331</v>
      </c>
    </row>
    <row r="144" spans="1:6" ht="15">
      <c r="A144" s="2" t="s">
        <v>126</v>
      </c>
      <c r="B144" s="38">
        <v>0.271</v>
      </c>
      <c r="C144" s="38">
        <v>0.278</v>
      </c>
      <c r="D144" s="36">
        <f t="shared" si="4"/>
        <v>102.58302583025831</v>
      </c>
      <c r="E144" s="38">
        <v>0.282</v>
      </c>
      <c r="F144" s="37">
        <f t="shared" si="5"/>
        <v>101.43884892086331</v>
      </c>
    </row>
    <row r="145" spans="1:6" ht="16.5" customHeight="1" hidden="1">
      <c r="A145" s="41" t="s">
        <v>127</v>
      </c>
      <c r="B145" s="38"/>
      <c r="C145" s="38"/>
      <c r="D145" s="36" t="e">
        <f t="shared" si="4"/>
        <v>#DIV/0!</v>
      </c>
      <c r="E145" s="38"/>
      <c r="F145" s="37" t="e">
        <f t="shared" si="5"/>
        <v>#DIV/0!</v>
      </c>
    </row>
    <row r="146" spans="1:6" ht="16.5" customHeight="1" hidden="1">
      <c r="A146" s="41" t="s">
        <v>128</v>
      </c>
      <c r="B146" s="38"/>
      <c r="C146" s="38"/>
      <c r="D146" s="36" t="e">
        <f t="shared" si="4"/>
        <v>#DIV/0!</v>
      </c>
      <c r="E146" s="38"/>
      <c r="F146" s="37" t="e">
        <f t="shared" si="5"/>
        <v>#DIV/0!</v>
      </c>
    </row>
    <row r="147" spans="1:6" ht="15" hidden="1">
      <c r="A147" s="41" t="s">
        <v>30</v>
      </c>
      <c r="B147" s="38"/>
      <c r="C147" s="38"/>
      <c r="D147" s="36" t="e">
        <f aca="true" t="shared" si="6" ref="D147:D192">C147/B147*100</f>
        <v>#DIV/0!</v>
      </c>
      <c r="E147" s="38"/>
      <c r="F147" s="37" t="e">
        <f aca="true" t="shared" si="7" ref="F147:F192">E147/C147*100</f>
        <v>#DIV/0!</v>
      </c>
    </row>
    <row r="148" spans="1:6" ht="15" hidden="1">
      <c r="A148" s="41" t="s">
        <v>127</v>
      </c>
      <c r="B148" s="38"/>
      <c r="C148" s="38"/>
      <c r="D148" s="36" t="e">
        <f t="shared" si="6"/>
        <v>#DIV/0!</v>
      </c>
      <c r="E148" s="38"/>
      <c r="F148" s="37" t="e">
        <f t="shared" si="7"/>
        <v>#DIV/0!</v>
      </c>
    </row>
    <row r="149" spans="1:6" ht="18" customHeight="1" hidden="1">
      <c r="A149" s="45" t="s">
        <v>29</v>
      </c>
      <c r="B149" s="38"/>
      <c r="C149" s="38"/>
      <c r="D149" s="36" t="e">
        <f t="shared" si="6"/>
        <v>#DIV/0!</v>
      </c>
      <c r="E149" s="38"/>
      <c r="F149" s="37" t="e">
        <f t="shared" si="7"/>
        <v>#DIV/0!</v>
      </c>
    </row>
    <row r="150" spans="1:6" ht="46.5" customHeight="1">
      <c r="A150" s="2" t="s">
        <v>31</v>
      </c>
      <c r="B150" s="38">
        <v>65.3</v>
      </c>
      <c r="C150" s="38">
        <v>55.3</v>
      </c>
      <c r="D150" s="36">
        <f t="shared" si="6"/>
        <v>84.68606431852986</v>
      </c>
      <c r="E150" s="38">
        <v>55.3</v>
      </c>
      <c r="F150" s="37">
        <f t="shared" si="7"/>
        <v>100</v>
      </c>
    </row>
    <row r="151" spans="1:6" ht="30">
      <c r="A151" s="2" t="s">
        <v>33</v>
      </c>
      <c r="B151" s="120"/>
      <c r="C151" s="121"/>
      <c r="D151" s="121"/>
      <c r="E151" s="121"/>
      <c r="F151" s="122"/>
    </row>
    <row r="152" spans="1:6" ht="16.5" customHeight="1" hidden="1">
      <c r="A152" s="2" t="s">
        <v>130</v>
      </c>
      <c r="B152" s="38">
        <v>0</v>
      </c>
      <c r="C152" s="38">
        <v>0</v>
      </c>
      <c r="D152" s="36" t="e">
        <f t="shared" si="6"/>
        <v>#DIV/0!</v>
      </c>
      <c r="E152" s="38">
        <v>0</v>
      </c>
      <c r="F152" s="37" t="e">
        <f t="shared" si="7"/>
        <v>#DIV/0!</v>
      </c>
    </row>
    <row r="153" spans="1:6" ht="30" customHeight="1" hidden="1">
      <c r="A153" s="2" t="s">
        <v>131</v>
      </c>
      <c r="B153" s="38">
        <v>0</v>
      </c>
      <c r="C153" s="38">
        <v>0</v>
      </c>
      <c r="D153" s="36" t="e">
        <f t="shared" si="6"/>
        <v>#DIV/0!</v>
      </c>
      <c r="E153" s="38">
        <v>0</v>
      </c>
      <c r="F153" s="37" t="e">
        <f t="shared" si="7"/>
        <v>#DIV/0!</v>
      </c>
    </row>
    <row r="154" spans="1:6" ht="30" customHeight="1">
      <c r="A154" s="2" t="s">
        <v>132</v>
      </c>
      <c r="B154" s="38">
        <v>62.1</v>
      </c>
      <c r="C154" s="38">
        <v>61.5</v>
      </c>
      <c r="D154" s="36">
        <f t="shared" si="6"/>
        <v>99.03381642512076</v>
      </c>
      <c r="E154" s="38">
        <v>61</v>
      </c>
      <c r="F154" s="37">
        <f t="shared" si="7"/>
        <v>99.1869918699187</v>
      </c>
    </row>
    <row r="155" spans="1:6" ht="28.5" customHeight="1">
      <c r="A155" s="2" t="s">
        <v>133</v>
      </c>
      <c r="B155" s="38">
        <v>3.1</v>
      </c>
      <c r="C155" s="38">
        <v>3.1</v>
      </c>
      <c r="D155" s="36">
        <f t="shared" si="6"/>
        <v>100</v>
      </c>
      <c r="E155" s="38">
        <v>3.1</v>
      </c>
      <c r="F155" s="37">
        <f t="shared" si="7"/>
        <v>100</v>
      </c>
    </row>
    <row r="156" spans="1:6" ht="30" customHeight="1">
      <c r="A156" s="2" t="s">
        <v>175</v>
      </c>
      <c r="B156" s="38">
        <v>3.1</v>
      </c>
      <c r="C156" s="38">
        <v>3.1</v>
      </c>
      <c r="D156" s="36">
        <f t="shared" si="6"/>
        <v>100</v>
      </c>
      <c r="E156" s="38">
        <v>3.1</v>
      </c>
      <c r="F156" s="37">
        <f t="shared" si="7"/>
        <v>100</v>
      </c>
    </row>
    <row r="157" spans="1:6" ht="36" customHeight="1" hidden="1">
      <c r="A157" s="2" t="s">
        <v>134</v>
      </c>
      <c r="B157" s="38"/>
      <c r="C157" s="38"/>
      <c r="D157" s="36" t="e">
        <f t="shared" si="6"/>
        <v>#DIV/0!</v>
      </c>
      <c r="E157" s="38"/>
      <c r="F157" s="37" t="e">
        <f t="shared" si="7"/>
        <v>#DIV/0!</v>
      </c>
    </row>
    <row r="158" spans="1:6" ht="30">
      <c r="A158" s="2" t="s">
        <v>135</v>
      </c>
      <c r="B158" s="38">
        <v>1119.6</v>
      </c>
      <c r="C158" s="38">
        <v>1129.3</v>
      </c>
      <c r="D158" s="36">
        <f t="shared" si="6"/>
        <v>100.86638085030368</v>
      </c>
      <c r="E158" s="38">
        <v>1110.2</v>
      </c>
      <c r="F158" s="37">
        <f t="shared" si="7"/>
        <v>98.30868679713097</v>
      </c>
    </row>
    <row r="159" spans="1:6" ht="28.5" customHeight="1">
      <c r="A159" s="2" t="s">
        <v>136</v>
      </c>
      <c r="B159" s="38">
        <v>131</v>
      </c>
      <c r="C159" s="38">
        <v>131</v>
      </c>
      <c r="D159" s="36">
        <f t="shared" si="6"/>
        <v>100</v>
      </c>
      <c r="E159" s="38">
        <v>131</v>
      </c>
      <c r="F159" s="37">
        <f t="shared" si="7"/>
        <v>100</v>
      </c>
    </row>
    <row r="160" spans="1:6" ht="32.25" customHeight="1">
      <c r="A160" s="2" t="s">
        <v>156</v>
      </c>
      <c r="B160" s="38">
        <v>31.3</v>
      </c>
      <c r="C160" s="38">
        <v>30.9</v>
      </c>
      <c r="D160" s="36">
        <f t="shared" si="6"/>
        <v>98.7220447284345</v>
      </c>
      <c r="E160" s="38">
        <v>30.6</v>
      </c>
      <c r="F160" s="37">
        <f t="shared" si="7"/>
        <v>99.02912621359225</v>
      </c>
    </row>
    <row r="161" spans="1:6" ht="28.5" customHeight="1">
      <c r="A161" s="2" t="s">
        <v>196</v>
      </c>
      <c r="B161" s="38">
        <v>4467.6</v>
      </c>
      <c r="C161" s="38">
        <v>4408.2</v>
      </c>
      <c r="D161" s="36">
        <f t="shared" si="6"/>
        <v>98.67042707493955</v>
      </c>
      <c r="E161" s="38">
        <v>4369.1</v>
      </c>
      <c r="F161" s="37">
        <f t="shared" si="7"/>
        <v>99.11301665078717</v>
      </c>
    </row>
    <row r="162" spans="1:6" ht="17.25" customHeight="1">
      <c r="A162" s="2" t="s">
        <v>137</v>
      </c>
      <c r="B162" s="38">
        <v>18.4</v>
      </c>
      <c r="C162" s="53">
        <v>20</v>
      </c>
      <c r="D162" s="36">
        <f t="shared" si="6"/>
        <v>108.69565217391306</v>
      </c>
      <c r="E162" s="38">
        <v>20.6</v>
      </c>
      <c r="F162" s="37">
        <f t="shared" si="7"/>
        <v>103</v>
      </c>
    </row>
    <row r="163" spans="1:6" ht="17.25" customHeight="1">
      <c r="A163" s="2"/>
      <c r="B163" s="38"/>
      <c r="C163" s="38"/>
      <c r="D163" s="36"/>
      <c r="E163" s="38"/>
      <c r="F163" s="37"/>
    </row>
    <row r="164" spans="1:6" ht="28.5">
      <c r="A164" s="5" t="s">
        <v>34</v>
      </c>
      <c r="B164" s="38">
        <v>25</v>
      </c>
      <c r="C164" s="38">
        <v>25</v>
      </c>
      <c r="D164" s="36">
        <f t="shared" si="6"/>
        <v>100</v>
      </c>
      <c r="E164" s="38">
        <v>25</v>
      </c>
      <c r="F164" s="37">
        <f t="shared" si="7"/>
        <v>100</v>
      </c>
    </row>
    <row r="165" spans="1:6" ht="30" hidden="1">
      <c r="A165" s="6" t="s">
        <v>35</v>
      </c>
      <c r="B165" s="38"/>
      <c r="C165" s="38"/>
      <c r="D165" s="36" t="e">
        <f t="shared" si="6"/>
        <v>#DIV/0!</v>
      </c>
      <c r="E165" s="38"/>
      <c r="F165" s="37" t="e">
        <f t="shared" si="7"/>
        <v>#DIV/0!</v>
      </c>
    </row>
    <row r="166" spans="1:6" ht="30">
      <c r="A166" s="6" t="s">
        <v>36</v>
      </c>
      <c r="B166" s="38">
        <v>5</v>
      </c>
      <c r="C166" s="38">
        <v>5</v>
      </c>
      <c r="D166" s="36">
        <f t="shared" si="6"/>
        <v>100</v>
      </c>
      <c r="E166" s="38">
        <v>5</v>
      </c>
      <c r="F166" s="37">
        <f t="shared" si="7"/>
        <v>100</v>
      </c>
    </row>
    <row r="167" spans="1:6" ht="30">
      <c r="A167" s="6" t="s">
        <v>37</v>
      </c>
      <c r="B167" s="38">
        <v>20</v>
      </c>
      <c r="C167" s="38">
        <v>20</v>
      </c>
      <c r="D167" s="36">
        <f t="shared" si="6"/>
        <v>100</v>
      </c>
      <c r="E167" s="38">
        <v>20</v>
      </c>
      <c r="F167" s="37">
        <f t="shared" si="7"/>
        <v>100</v>
      </c>
    </row>
    <row r="168" spans="1:6" ht="28.5">
      <c r="A168" s="66" t="s">
        <v>140</v>
      </c>
      <c r="B168" s="38">
        <v>199</v>
      </c>
      <c r="C168" s="38">
        <v>160</v>
      </c>
      <c r="D168" s="36">
        <f t="shared" si="6"/>
        <v>80.40201005025126</v>
      </c>
      <c r="E168" s="38">
        <v>160</v>
      </c>
      <c r="F168" s="37">
        <f t="shared" si="7"/>
        <v>100</v>
      </c>
    </row>
    <row r="169" spans="1:6" ht="15">
      <c r="A169" s="2"/>
      <c r="B169" s="38"/>
      <c r="C169" s="38"/>
      <c r="D169" s="36"/>
      <c r="E169" s="38"/>
      <c r="F169" s="37"/>
    </row>
    <row r="170" spans="1:6" ht="14.25">
      <c r="A170" s="67" t="s">
        <v>141</v>
      </c>
      <c r="B170" s="123"/>
      <c r="C170" s="121"/>
      <c r="D170" s="121"/>
      <c r="E170" s="121"/>
      <c r="F170" s="122"/>
    </row>
    <row r="171" spans="1:6" ht="30">
      <c r="A171" s="61" t="s">
        <v>142</v>
      </c>
      <c r="B171" s="38">
        <v>70</v>
      </c>
      <c r="C171" s="38">
        <v>56.6</v>
      </c>
      <c r="D171" s="36">
        <f t="shared" si="6"/>
        <v>80.85714285714286</v>
      </c>
      <c r="E171" s="38">
        <v>55.9</v>
      </c>
      <c r="F171" s="37">
        <f t="shared" si="7"/>
        <v>98.76325088339222</v>
      </c>
    </row>
    <row r="172" spans="1:6" ht="60">
      <c r="A172" s="61" t="s">
        <v>143</v>
      </c>
      <c r="B172" s="38">
        <v>39.9</v>
      </c>
      <c r="C172" s="38">
        <v>39.8</v>
      </c>
      <c r="D172" s="36">
        <f t="shared" si="6"/>
        <v>99.74937343358395</v>
      </c>
      <c r="E172" s="38">
        <v>39.4</v>
      </c>
      <c r="F172" s="37">
        <f t="shared" si="7"/>
        <v>98.99497487437186</v>
      </c>
    </row>
    <row r="173" spans="1:6" ht="60" hidden="1">
      <c r="A173" s="40" t="s">
        <v>144</v>
      </c>
      <c r="B173" s="38"/>
      <c r="C173" s="38"/>
      <c r="D173" s="36" t="e">
        <f t="shared" si="6"/>
        <v>#DIV/0!</v>
      </c>
      <c r="E173" s="38"/>
      <c r="F173" s="37">
        <v>0</v>
      </c>
    </row>
    <row r="174" spans="1:6" ht="15">
      <c r="A174" s="26"/>
      <c r="B174" s="3"/>
      <c r="C174" s="3"/>
      <c r="D174" s="34"/>
      <c r="E174" s="3"/>
      <c r="F174" s="35"/>
    </row>
    <row r="175" spans="1:6" ht="15.75" customHeight="1">
      <c r="A175" s="44" t="s">
        <v>38</v>
      </c>
      <c r="B175" s="120"/>
      <c r="C175" s="121"/>
      <c r="D175" s="121"/>
      <c r="E175" s="121"/>
      <c r="F175" s="122"/>
    </row>
    <row r="176" spans="1:6" ht="15">
      <c r="A176" s="41" t="s">
        <v>176</v>
      </c>
      <c r="B176" s="38">
        <v>14</v>
      </c>
      <c r="C176" s="38">
        <v>14</v>
      </c>
      <c r="D176" s="36">
        <f t="shared" si="6"/>
        <v>100</v>
      </c>
      <c r="E176" s="38">
        <v>14</v>
      </c>
      <c r="F176" s="37">
        <f t="shared" si="7"/>
        <v>100</v>
      </c>
    </row>
    <row r="177" spans="1:6" ht="15">
      <c r="A177" s="41" t="s">
        <v>177</v>
      </c>
      <c r="B177" s="38">
        <v>14.9</v>
      </c>
      <c r="C177" s="38">
        <v>14.9</v>
      </c>
      <c r="D177" s="36">
        <f t="shared" si="6"/>
        <v>100</v>
      </c>
      <c r="E177" s="38">
        <v>14.9</v>
      </c>
      <c r="F177" s="37">
        <f t="shared" si="7"/>
        <v>100</v>
      </c>
    </row>
    <row r="178" spans="1:6" ht="15" hidden="1">
      <c r="A178" s="41" t="s">
        <v>178</v>
      </c>
      <c r="B178" s="38">
        <v>0</v>
      </c>
      <c r="C178" s="38">
        <v>0</v>
      </c>
      <c r="D178" s="36" t="e">
        <f t="shared" si="6"/>
        <v>#DIV/0!</v>
      </c>
      <c r="E178" s="38">
        <v>0</v>
      </c>
      <c r="F178" s="37" t="e">
        <f t="shared" si="7"/>
        <v>#DIV/0!</v>
      </c>
    </row>
    <row r="179" spans="1:6" ht="30">
      <c r="A179" s="41" t="s">
        <v>179</v>
      </c>
      <c r="B179" s="38">
        <v>24</v>
      </c>
      <c r="C179" s="38">
        <v>24</v>
      </c>
      <c r="D179" s="36">
        <f t="shared" si="6"/>
        <v>100</v>
      </c>
      <c r="E179" s="38">
        <v>24</v>
      </c>
      <c r="F179" s="37">
        <f t="shared" si="7"/>
        <v>100</v>
      </c>
    </row>
    <row r="180" spans="1:6" ht="15">
      <c r="A180" s="45" t="s">
        <v>39</v>
      </c>
      <c r="B180" s="38">
        <v>24</v>
      </c>
      <c r="C180" s="38">
        <v>24</v>
      </c>
      <c r="D180" s="36">
        <f t="shared" si="6"/>
        <v>100</v>
      </c>
      <c r="E180" s="38">
        <v>24</v>
      </c>
      <c r="F180" s="37">
        <f t="shared" si="7"/>
        <v>100</v>
      </c>
    </row>
    <row r="181" spans="1:6" ht="30">
      <c r="A181" s="46" t="s">
        <v>40</v>
      </c>
      <c r="B181" s="38">
        <v>82</v>
      </c>
      <c r="C181" s="38">
        <v>82</v>
      </c>
      <c r="D181" s="36">
        <f t="shared" si="6"/>
        <v>100</v>
      </c>
      <c r="E181" s="38">
        <v>82</v>
      </c>
      <c r="F181" s="37">
        <f t="shared" si="7"/>
        <v>100</v>
      </c>
    </row>
    <row r="182" spans="1:6" ht="30">
      <c r="A182" s="47" t="s">
        <v>41</v>
      </c>
      <c r="B182" s="38">
        <v>256.7</v>
      </c>
      <c r="C182" s="38">
        <v>258</v>
      </c>
      <c r="D182" s="36">
        <f t="shared" si="6"/>
        <v>100.50642773665759</v>
      </c>
      <c r="E182" s="38">
        <v>258.1</v>
      </c>
      <c r="F182" s="37">
        <f t="shared" si="7"/>
        <v>100.03875968992249</v>
      </c>
    </row>
    <row r="183" spans="1:6" ht="30">
      <c r="A183" s="47" t="s">
        <v>42</v>
      </c>
      <c r="B183" s="38">
        <v>39.6</v>
      </c>
      <c r="C183" s="38">
        <v>39</v>
      </c>
      <c r="D183" s="36">
        <f t="shared" si="6"/>
        <v>98.48484848484848</v>
      </c>
      <c r="E183" s="38">
        <v>39</v>
      </c>
      <c r="F183" s="37">
        <f t="shared" si="7"/>
        <v>100</v>
      </c>
    </row>
    <row r="184" spans="1:6" ht="15">
      <c r="A184" s="27"/>
      <c r="B184" s="3"/>
      <c r="C184" s="3"/>
      <c r="D184" s="34"/>
      <c r="E184" s="3"/>
      <c r="F184" s="35"/>
    </row>
    <row r="185" spans="1:6" ht="14.25">
      <c r="A185" s="104" t="s">
        <v>145</v>
      </c>
      <c r="B185" s="123"/>
      <c r="C185" s="121"/>
      <c r="D185" s="121"/>
      <c r="E185" s="121"/>
      <c r="F185" s="122"/>
    </row>
    <row r="186" spans="1:6" ht="30">
      <c r="A186" s="40" t="s">
        <v>149</v>
      </c>
      <c r="B186" s="38">
        <v>2.4</v>
      </c>
      <c r="C186" s="38">
        <v>2.8</v>
      </c>
      <c r="D186" s="36">
        <f t="shared" si="6"/>
        <v>116.66666666666667</v>
      </c>
      <c r="E186" s="38">
        <v>3</v>
      </c>
      <c r="F186" s="37">
        <f t="shared" si="7"/>
        <v>107.14285714285714</v>
      </c>
    </row>
    <row r="187" spans="1:6" ht="15" hidden="1">
      <c r="A187" s="40" t="s">
        <v>148</v>
      </c>
      <c r="B187" s="38">
        <v>0</v>
      </c>
      <c r="C187" s="38">
        <v>0</v>
      </c>
      <c r="D187" s="36" t="e">
        <f t="shared" si="6"/>
        <v>#DIV/0!</v>
      </c>
      <c r="E187" s="38">
        <v>0</v>
      </c>
      <c r="F187" s="37" t="e">
        <f t="shared" si="7"/>
        <v>#DIV/0!</v>
      </c>
    </row>
    <row r="188" spans="1:6" ht="15" hidden="1">
      <c r="A188" s="40" t="s">
        <v>146</v>
      </c>
      <c r="B188" s="38">
        <v>0</v>
      </c>
      <c r="C188" s="38">
        <v>0</v>
      </c>
      <c r="D188" s="36" t="e">
        <f t="shared" si="6"/>
        <v>#DIV/0!</v>
      </c>
      <c r="E188" s="38">
        <v>0</v>
      </c>
      <c r="F188" s="37" t="e">
        <f t="shared" si="7"/>
        <v>#DIV/0!</v>
      </c>
    </row>
    <row r="189" spans="1:6" ht="30" hidden="1">
      <c r="A189" s="40" t="s">
        <v>147</v>
      </c>
      <c r="B189" s="38">
        <v>0</v>
      </c>
      <c r="C189" s="38">
        <v>0</v>
      </c>
      <c r="D189" s="36" t="e">
        <f t="shared" si="6"/>
        <v>#DIV/0!</v>
      </c>
      <c r="E189" s="38">
        <v>0</v>
      </c>
      <c r="F189" s="37" t="e">
        <f t="shared" si="7"/>
        <v>#DIV/0!</v>
      </c>
    </row>
    <row r="190" spans="1:6" ht="15" hidden="1">
      <c r="A190" s="27"/>
      <c r="B190" s="38"/>
      <c r="C190" s="38"/>
      <c r="D190" s="36"/>
      <c r="E190" s="38"/>
      <c r="F190" s="37"/>
    </row>
    <row r="191" spans="1:6" ht="14.25" hidden="1">
      <c r="A191" s="105" t="s">
        <v>43</v>
      </c>
      <c r="B191" s="38"/>
      <c r="C191" s="38"/>
      <c r="D191" s="36"/>
      <c r="E191" s="38"/>
      <c r="F191" s="37"/>
    </row>
    <row r="192" spans="1:6" ht="45" hidden="1">
      <c r="A192" s="41" t="s">
        <v>44</v>
      </c>
      <c r="B192" s="38">
        <v>0</v>
      </c>
      <c r="C192" s="38">
        <v>0</v>
      </c>
      <c r="D192" s="36" t="e">
        <f t="shared" si="6"/>
        <v>#DIV/0!</v>
      </c>
      <c r="E192" s="38">
        <v>0</v>
      </c>
      <c r="F192" s="37" t="e">
        <f t="shared" si="7"/>
        <v>#DIV/0!</v>
      </c>
    </row>
    <row r="195" spans="1:6" ht="15.75">
      <c r="A195" s="116" t="s">
        <v>223</v>
      </c>
      <c r="B195" s="116"/>
      <c r="C195" s="116"/>
      <c r="D195" s="116"/>
      <c r="E195" s="116"/>
      <c r="F195" s="116"/>
    </row>
    <row r="196" spans="1:6" ht="15.75">
      <c r="A196" s="116" t="s">
        <v>224</v>
      </c>
      <c r="B196" s="117"/>
      <c r="C196" s="117"/>
      <c r="D196" s="116"/>
      <c r="E196" s="125" t="s">
        <v>225</v>
      </c>
      <c r="F196" s="125"/>
    </row>
    <row r="197" spans="2:3" ht="12.75">
      <c r="B197" s="127" t="s">
        <v>84</v>
      </c>
      <c r="C197" s="127"/>
    </row>
    <row r="199" spans="1:6" ht="12.75">
      <c r="A199" s="28"/>
      <c r="B199" s="28"/>
      <c r="C199" s="28"/>
      <c r="D199" s="28"/>
      <c r="E199" s="28"/>
      <c r="F199" s="28"/>
    </row>
    <row r="200" spans="1:6" ht="12.75">
      <c r="A200" s="28"/>
      <c r="B200" s="28"/>
      <c r="C200" s="28"/>
      <c r="D200" s="28"/>
      <c r="E200" s="28"/>
      <c r="F200" s="28"/>
    </row>
    <row r="201" spans="1:6" ht="15">
      <c r="A201" s="29"/>
      <c r="B201" s="32"/>
      <c r="C201" s="32"/>
      <c r="D201" s="32"/>
      <c r="E201" s="28"/>
      <c r="F201" s="28"/>
    </row>
    <row r="202" spans="1:6" ht="12.75">
      <c r="A202" s="28"/>
      <c r="B202" s="28"/>
      <c r="C202" s="28"/>
      <c r="D202" s="28"/>
      <c r="E202" s="28"/>
      <c r="F202" s="28"/>
    </row>
    <row r="203" spans="1:6" ht="12.75">
      <c r="A203" s="28"/>
      <c r="B203" s="28"/>
      <c r="C203" s="28"/>
      <c r="D203" s="28"/>
      <c r="E203" s="28"/>
      <c r="F203" s="28"/>
    </row>
    <row r="204" spans="1:6" ht="12.75">
      <c r="A204" s="28"/>
      <c r="B204" s="28"/>
      <c r="C204" s="28"/>
      <c r="D204" s="28"/>
      <c r="E204" s="28"/>
      <c r="F204" s="28"/>
    </row>
    <row r="205" spans="1:13" ht="43.5" customHeight="1">
      <c r="A205" s="124"/>
      <c r="B205" s="126"/>
      <c r="C205" s="126"/>
      <c r="D205" s="126"/>
      <c r="E205" s="126"/>
      <c r="F205" s="126"/>
      <c r="G205" s="30"/>
      <c r="H205" s="30"/>
      <c r="I205" s="30"/>
      <c r="J205" s="30"/>
      <c r="K205" s="30"/>
      <c r="L205" s="30"/>
      <c r="M205" s="30"/>
    </row>
    <row r="207" spans="1:3" ht="12.75">
      <c r="A207" s="28"/>
      <c r="B207" s="28"/>
      <c r="C207" s="28"/>
    </row>
    <row r="209" spans="1:9" ht="38.25" customHeight="1">
      <c r="A209" s="124"/>
      <c r="B209" s="124"/>
      <c r="C209" s="124"/>
      <c r="D209" s="124"/>
      <c r="E209" s="124"/>
      <c r="F209" s="124"/>
      <c r="G209" s="31"/>
      <c r="H209" s="31"/>
      <c r="I209" s="31"/>
    </row>
    <row r="211" ht="12.75">
      <c r="A211" s="28"/>
    </row>
    <row r="213" spans="1:10" ht="31.5" customHeight="1">
      <c r="A213" s="124"/>
      <c r="B213" s="124"/>
      <c r="C213" s="124"/>
      <c r="D213" s="124"/>
      <c r="E213" s="124"/>
      <c r="F213" s="124"/>
      <c r="G213" s="31"/>
      <c r="H213" s="31"/>
      <c r="I213" s="31"/>
      <c r="J213" s="31"/>
    </row>
  </sheetData>
  <sheetProtection selectLockedCells="1" selectUnlockedCells="1"/>
  <mergeCells count="30">
    <mergeCell ref="C3:F3"/>
    <mergeCell ref="A7:F7"/>
    <mergeCell ref="A8:F8"/>
    <mergeCell ref="B128:F128"/>
    <mergeCell ref="B120:F120"/>
    <mergeCell ref="E15:E16"/>
    <mergeCell ref="A10:G10"/>
    <mergeCell ref="B15:B16"/>
    <mergeCell ref="C15:C16"/>
    <mergeCell ref="A15:A16"/>
    <mergeCell ref="D15:D16"/>
    <mergeCell ref="F15:F16"/>
    <mergeCell ref="A11:G11"/>
    <mergeCell ref="A12:G12"/>
    <mergeCell ref="A213:F213"/>
    <mergeCell ref="A209:F209"/>
    <mergeCell ref="B151:F151"/>
    <mergeCell ref="E196:F196"/>
    <mergeCell ref="A205:F205"/>
    <mergeCell ref="B197:C197"/>
    <mergeCell ref="B29:F29"/>
    <mergeCell ref="B170:F170"/>
    <mergeCell ref="B175:F175"/>
    <mergeCell ref="B185:F185"/>
    <mergeCell ref="B104:F104"/>
    <mergeCell ref="B67:F67"/>
    <mergeCell ref="B62:F62"/>
    <mergeCell ref="B33:F33"/>
    <mergeCell ref="B138:F138"/>
    <mergeCell ref="B131:F131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SheetLayoutView="100" zoomScalePageLayoutView="0" workbookViewId="0" topLeftCell="A1">
      <selection activeCell="C48" sqref="C48"/>
    </sheetView>
  </sheetViews>
  <sheetFormatPr defaultColWidth="9.00390625" defaultRowHeight="12.75"/>
  <cols>
    <col min="1" max="1" width="53.375" style="0" customWidth="1"/>
    <col min="2" max="2" width="10.625" style="0" customWidth="1"/>
    <col min="3" max="3" width="11.125" style="0" customWidth="1"/>
    <col min="4" max="4" width="10.75390625" style="0" customWidth="1"/>
    <col min="5" max="5" width="10.125" style="0" customWidth="1"/>
  </cols>
  <sheetData>
    <row r="1" spans="1:5" ht="12.75">
      <c r="A1" s="119"/>
      <c r="B1" s="119"/>
      <c r="C1" s="119"/>
      <c r="D1" s="119"/>
      <c r="E1" s="119"/>
    </row>
    <row r="2" spans="1:5" ht="12.75">
      <c r="A2" s="119" t="s">
        <v>186</v>
      </c>
      <c r="B2" s="119"/>
      <c r="C2" s="119"/>
      <c r="D2" s="119"/>
      <c r="E2" s="119"/>
    </row>
    <row r="3" spans="1:5" ht="12.75">
      <c r="A3" s="119" t="s">
        <v>203</v>
      </c>
      <c r="B3" s="119"/>
      <c r="C3" s="119"/>
      <c r="D3" s="119"/>
      <c r="E3" s="119"/>
    </row>
    <row r="4" spans="1:5" ht="12.75">
      <c r="A4" s="9"/>
      <c r="B4" s="9"/>
      <c r="C4" s="9"/>
      <c r="D4" s="9"/>
      <c r="E4" s="9"/>
    </row>
    <row r="5" spans="1:5" ht="12.75">
      <c r="A5" s="146"/>
      <c r="B5" s="146"/>
      <c r="C5" s="146"/>
      <c r="D5" s="146"/>
      <c r="E5" s="146"/>
    </row>
    <row r="6" spans="1:5" ht="12.75" hidden="1">
      <c r="A6" s="119" t="s">
        <v>46</v>
      </c>
      <c r="B6" s="119"/>
      <c r="C6" s="119"/>
      <c r="D6" s="119"/>
      <c r="E6" s="119"/>
    </row>
    <row r="7" spans="1:5" ht="13.5" hidden="1" thickBot="1">
      <c r="A7" s="138"/>
      <c r="B7" s="138"/>
      <c r="C7" s="138"/>
      <c r="D7" s="138"/>
      <c r="E7" s="138"/>
    </row>
    <row r="8" spans="1:5" ht="12.75" customHeight="1" hidden="1" thickBot="1">
      <c r="A8" s="137" t="s">
        <v>47</v>
      </c>
      <c r="B8" s="139" t="s">
        <v>48</v>
      </c>
      <c r="C8" s="137" t="s">
        <v>198</v>
      </c>
      <c r="D8" s="137" t="s">
        <v>199</v>
      </c>
      <c r="E8" s="137" t="s">
        <v>200</v>
      </c>
    </row>
    <row r="9" spans="1:5" ht="13.5" hidden="1" thickBot="1">
      <c r="A9" s="137"/>
      <c r="B9" s="139"/>
      <c r="C9" s="137"/>
      <c r="D9" s="137"/>
      <c r="E9" s="137"/>
    </row>
    <row r="10" spans="1:5" ht="25.5" hidden="1">
      <c r="A10" s="23" t="s">
        <v>49</v>
      </c>
      <c r="B10" s="10" t="s">
        <v>50</v>
      </c>
      <c r="C10" s="11"/>
      <c r="D10" s="11"/>
      <c r="E10" s="11"/>
    </row>
    <row r="11" spans="1:5" ht="25.5" hidden="1">
      <c r="A11" s="17" t="s">
        <v>86</v>
      </c>
      <c r="B11" s="12" t="s">
        <v>50</v>
      </c>
      <c r="C11" s="11"/>
      <c r="D11" s="11"/>
      <c r="E11" s="11"/>
    </row>
    <row r="12" spans="1:5" ht="38.25" hidden="1">
      <c r="A12" s="13" t="s">
        <v>51</v>
      </c>
      <c r="B12" s="12" t="s">
        <v>50</v>
      </c>
      <c r="C12" s="14"/>
      <c r="D12" s="11"/>
      <c r="E12" s="14"/>
    </row>
    <row r="13" spans="1:5" ht="25.5" hidden="1">
      <c r="A13" s="17" t="s">
        <v>52</v>
      </c>
      <c r="B13" s="15" t="s">
        <v>53</v>
      </c>
      <c r="C13" s="14"/>
      <c r="D13" s="11"/>
      <c r="E13" s="14"/>
    </row>
    <row r="14" spans="1:5" ht="30" customHeight="1" hidden="1">
      <c r="A14" s="17" t="s">
        <v>187</v>
      </c>
      <c r="B14" s="12" t="s">
        <v>50</v>
      </c>
      <c r="C14" s="14"/>
      <c r="D14" s="11"/>
      <c r="E14" s="14"/>
    </row>
    <row r="15" spans="1:5" ht="26.25" hidden="1">
      <c r="A15" s="17" t="s">
        <v>188</v>
      </c>
      <c r="B15" s="12" t="s">
        <v>53</v>
      </c>
      <c r="C15" s="14"/>
      <c r="D15" s="16"/>
      <c r="E15" s="14"/>
    </row>
    <row r="16" spans="1:5" ht="25.5" hidden="1">
      <c r="A16" s="17" t="s">
        <v>190</v>
      </c>
      <c r="B16" s="12" t="s">
        <v>50</v>
      </c>
      <c r="C16" s="14"/>
      <c r="D16" s="11"/>
      <c r="E16" s="14"/>
    </row>
    <row r="17" spans="1:5" ht="25.5" hidden="1">
      <c r="A17" s="17" t="s">
        <v>54</v>
      </c>
      <c r="B17" s="15" t="s">
        <v>53</v>
      </c>
      <c r="C17" s="14"/>
      <c r="D17" s="11"/>
      <c r="E17" s="14"/>
    </row>
    <row r="18" spans="1:5" ht="25.5" hidden="1">
      <c r="A18" s="17" t="s">
        <v>55</v>
      </c>
      <c r="B18" s="12" t="s">
        <v>50</v>
      </c>
      <c r="C18" s="14"/>
      <c r="D18" s="11"/>
      <c r="E18" s="11"/>
    </row>
    <row r="19" spans="1:5" ht="25.5" hidden="1">
      <c r="A19" s="17" t="s">
        <v>189</v>
      </c>
      <c r="B19" s="15" t="s">
        <v>53</v>
      </c>
      <c r="C19" s="14"/>
      <c r="D19" s="11"/>
      <c r="E19" s="11"/>
    </row>
    <row r="20" spans="1:5" ht="25.5" hidden="1">
      <c r="A20" s="17" t="s">
        <v>56</v>
      </c>
      <c r="B20" s="12" t="s">
        <v>50</v>
      </c>
      <c r="C20" s="14"/>
      <c r="D20" s="11"/>
      <c r="E20" s="14"/>
    </row>
    <row r="21" spans="1:5" ht="25.5" hidden="1">
      <c r="A21" s="17" t="s">
        <v>87</v>
      </c>
      <c r="B21" s="15" t="s">
        <v>53</v>
      </c>
      <c r="C21" s="14"/>
      <c r="D21" s="11"/>
      <c r="E21" s="14"/>
    </row>
    <row r="22" spans="1:5" ht="25.5" hidden="1">
      <c r="A22" s="17" t="s">
        <v>57</v>
      </c>
      <c r="B22" s="15" t="s">
        <v>58</v>
      </c>
      <c r="C22" s="14"/>
      <c r="D22" s="11"/>
      <c r="E22" s="11"/>
    </row>
    <row r="23" spans="1:6" ht="25.5" hidden="1">
      <c r="A23" s="17" t="s">
        <v>59</v>
      </c>
      <c r="B23" s="15" t="s">
        <v>53</v>
      </c>
      <c r="C23" s="14"/>
      <c r="D23" s="11"/>
      <c r="E23" s="14"/>
      <c r="F23" t="s">
        <v>191</v>
      </c>
    </row>
    <row r="24" ht="12.75" hidden="1"/>
    <row r="25" spans="1:5" ht="12.75" customHeight="1" hidden="1">
      <c r="A25" s="146" t="s">
        <v>60</v>
      </c>
      <c r="B25" s="146"/>
      <c r="C25" s="146"/>
      <c r="D25" s="146"/>
      <c r="E25" s="146"/>
    </row>
    <row r="26" spans="1:5" ht="12.75" customHeight="1">
      <c r="A26" s="119" t="s">
        <v>61</v>
      </c>
      <c r="B26" s="119"/>
      <c r="C26" s="119"/>
      <c r="D26" s="119"/>
      <c r="E26" s="119"/>
    </row>
    <row r="27" spans="1:5" ht="13.5" customHeight="1" thickBot="1">
      <c r="A27" s="138"/>
      <c r="B27" s="138"/>
      <c r="C27" s="138"/>
      <c r="D27" s="138"/>
      <c r="E27" s="138"/>
    </row>
    <row r="28" spans="1:5" ht="12.75" customHeight="1" thickBot="1">
      <c r="A28" s="140" t="s">
        <v>47</v>
      </c>
      <c r="B28" s="142" t="s">
        <v>48</v>
      </c>
      <c r="C28" s="136" t="s">
        <v>221</v>
      </c>
      <c r="D28" s="136" t="s">
        <v>222</v>
      </c>
      <c r="E28" s="144" t="s">
        <v>220</v>
      </c>
    </row>
    <row r="29" spans="1:5" ht="13.5" thickBot="1">
      <c r="A29" s="141"/>
      <c r="B29" s="143"/>
      <c r="C29" s="118"/>
      <c r="D29" s="118"/>
      <c r="E29" s="145"/>
    </row>
    <row r="30" spans="1:5" ht="25.5">
      <c r="A30" s="98" t="s">
        <v>62</v>
      </c>
      <c r="B30" s="99" t="s">
        <v>63</v>
      </c>
      <c r="C30" s="100">
        <v>5</v>
      </c>
      <c r="D30" s="100">
        <v>5</v>
      </c>
      <c r="E30" s="101">
        <v>5</v>
      </c>
    </row>
    <row r="31" spans="1:5" ht="12.75" hidden="1">
      <c r="A31" s="74" t="s">
        <v>64</v>
      </c>
      <c r="B31" s="82" t="s">
        <v>63</v>
      </c>
      <c r="C31" s="85"/>
      <c r="D31" s="83"/>
      <c r="E31" s="83"/>
    </row>
    <row r="32" spans="1:5" ht="25.5">
      <c r="A32" s="74" t="s">
        <v>65</v>
      </c>
      <c r="B32" s="86" t="s">
        <v>50</v>
      </c>
      <c r="C32" s="87">
        <v>0.021</v>
      </c>
      <c r="D32" s="87">
        <v>0.033</v>
      </c>
      <c r="E32" s="88">
        <v>0.033</v>
      </c>
    </row>
    <row r="33" spans="1:5" ht="25.5">
      <c r="A33" s="74" t="s">
        <v>66</v>
      </c>
      <c r="B33" s="86" t="s">
        <v>50</v>
      </c>
      <c r="C33" s="87">
        <v>0.024</v>
      </c>
      <c r="D33" s="87">
        <v>0.0043</v>
      </c>
      <c r="E33" s="88">
        <v>0.004</v>
      </c>
    </row>
    <row r="34" spans="1:5" ht="25.5">
      <c r="A34" s="68" t="s">
        <v>67</v>
      </c>
      <c r="B34" s="86" t="s">
        <v>50</v>
      </c>
      <c r="C34" s="89">
        <v>19.603</v>
      </c>
      <c r="D34" s="89">
        <v>20.418</v>
      </c>
      <c r="E34" s="89">
        <v>20.691</v>
      </c>
    </row>
    <row r="35" spans="1:5" ht="38.25" hidden="1">
      <c r="A35" s="115" t="s">
        <v>68</v>
      </c>
      <c r="B35" s="86" t="s">
        <v>50</v>
      </c>
      <c r="C35" s="90"/>
      <c r="D35" s="83"/>
      <c r="E35" s="84"/>
    </row>
    <row r="36" spans="1:5" ht="25.5" hidden="1">
      <c r="A36" s="68" t="s">
        <v>192</v>
      </c>
      <c r="B36" s="91" t="s">
        <v>53</v>
      </c>
      <c r="C36" s="92"/>
      <c r="D36" s="93"/>
      <c r="E36" s="92"/>
    </row>
    <row r="37" spans="1:5" ht="38.25" hidden="1">
      <c r="A37" s="68" t="s">
        <v>193</v>
      </c>
      <c r="B37" s="86" t="s">
        <v>50</v>
      </c>
      <c r="C37" s="92"/>
      <c r="D37" s="93"/>
      <c r="E37" s="92"/>
    </row>
    <row r="38" spans="1:5" ht="25.5" hidden="1">
      <c r="A38" s="68" t="s">
        <v>194</v>
      </c>
      <c r="B38" s="86" t="s">
        <v>53</v>
      </c>
      <c r="C38" s="92"/>
      <c r="D38" s="93"/>
      <c r="E38" s="94"/>
    </row>
    <row r="39" spans="1:5" ht="25.5">
      <c r="A39" s="68" t="s">
        <v>195</v>
      </c>
      <c r="B39" s="86" t="s">
        <v>50</v>
      </c>
      <c r="C39" s="89">
        <v>2.867</v>
      </c>
      <c r="D39" s="87">
        <v>0.759</v>
      </c>
      <c r="E39" s="88">
        <v>0.004</v>
      </c>
    </row>
    <row r="40" spans="1:5" ht="25.5" hidden="1">
      <c r="A40" s="68" t="s">
        <v>69</v>
      </c>
      <c r="B40" s="91" t="s">
        <v>53</v>
      </c>
      <c r="C40" s="92"/>
      <c r="D40" s="93"/>
      <c r="E40" s="92"/>
    </row>
    <row r="41" spans="1:5" ht="25.5" hidden="1">
      <c r="A41" s="68" t="s">
        <v>70</v>
      </c>
      <c r="B41" s="86" t="s">
        <v>50</v>
      </c>
      <c r="C41" s="83"/>
      <c r="D41" s="83"/>
      <c r="E41" s="84"/>
    </row>
    <row r="42" spans="1:5" ht="25.5" hidden="1">
      <c r="A42" s="68" t="s">
        <v>85</v>
      </c>
      <c r="B42" s="91" t="s">
        <v>53</v>
      </c>
      <c r="C42" s="95"/>
      <c r="D42" s="89"/>
      <c r="E42" s="95"/>
    </row>
    <row r="43" spans="1:5" ht="25.5" customHeight="1" hidden="1">
      <c r="A43" s="68" t="s">
        <v>71</v>
      </c>
      <c r="B43" s="86" t="s">
        <v>50</v>
      </c>
      <c r="C43" s="93"/>
      <c r="D43" s="96"/>
      <c r="E43" s="97"/>
    </row>
    <row r="44" spans="1:5" ht="12.75" hidden="1">
      <c r="A44" s="68" t="s">
        <v>72</v>
      </c>
      <c r="B44" s="91" t="s">
        <v>53</v>
      </c>
      <c r="C44" s="92"/>
      <c r="D44" s="93"/>
      <c r="E44" s="92"/>
    </row>
    <row r="45" spans="1:5" ht="25.5">
      <c r="A45" s="68" t="s">
        <v>73</v>
      </c>
      <c r="B45" s="91" t="s">
        <v>58</v>
      </c>
      <c r="C45" s="83">
        <v>0.105</v>
      </c>
      <c r="D45" s="83">
        <v>0.093</v>
      </c>
      <c r="E45" s="84">
        <v>0.092</v>
      </c>
    </row>
    <row r="46" spans="1:5" ht="25.5">
      <c r="A46" s="74" t="s">
        <v>74</v>
      </c>
      <c r="B46" s="91" t="s">
        <v>53</v>
      </c>
      <c r="C46" s="92">
        <v>25.1</v>
      </c>
      <c r="D46" s="93">
        <v>21.9</v>
      </c>
      <c r="E46" s="92">
        <v>21.5</v>
      </c>
    </row>
    <row r="47" spans="1:5" ht="25.5">
      <c r="A47" s="74" t="s">
        <v>75</v>
      </c>
      <c r="B47" s="91" t="s">
        <v>58</v>
      </c>
      <c r="C47" s="83">
        <v>0.013</v>
      </c>
      <c r="D47" s="83">
        <v>0.013</v>
      </c>
      <c r="E47" s="84">
        <v>0.013</v>
      </c>
    </row>
    <row r="48" spans="1:5" ht="38.25">
      <c r="A48" s="74" t="s">
        <v>76</v>
      </c>
      <c r="B48" s="91" t="s">
        <v>53</v>
      </c>
      <c r="C48" s="92">
        <f>C47/C45*100</f>
        <v>12.380952380952381</v>
      </c>
      <c r="D48" s="92">
        <f>D47/D45*100</f>
        <v>13.978494623655912</v>
      </c>
      <c r="E48" s="92">
        <f>E47/E45*100</f>
        <v>14.130434782608695</v>
      </c>
    </row>
    <row r="49" spans="1:5" ht="12.75">
      <c r="A49" s="78"/>
      <c r="B49" s="79"/>
      <c r="C49" s="80"/>
      <c r="D49" s="81"/>
      <c r="E49" s="80"/>
    </row>
    <row r="50" spans="1:5" ht="12.75">
      <c r="A50" s="78"/>
      <c r="B50" s="79"/>
      <c r="C50" s="80"/>
      <c r="D50" s="81"/>
      <c r="E50" s="80"/>
    </row>
    <row r="51" spans="1:5" ht="12.75">
      <c r="A51" s="78"/>
      <c r="B51" s="79"/>
      <c r="C51" s="80"/>
      <c r="D51" s="81"/>
      <c r="E51" s="80"/>
    </row>
    <row r="52" ht="15.75">
      <c r="A52" s="116" t="s">
        <v>223</v>
      </c>
    </row>
    <row r="53" spans="1:5" ht="15.75">
      <c r="A53" s="116" t="s">
        <v>224</v>
      </c>
      <c r="B53" s="18"/>
      <c r="C53" s="21"/>
      <c r="D53" s="125" t="s">
        <v>225</v>
      </c>
      <c r="E53" s="125"/>
    </row>
    <row r="54" spans="2:3" ht="12.75">
      <c r="B54" s="19" t="s">
        <v>84</v>
      </c>
      <c r="C54" s="20"/>
    </row>
    <row r="58" ht="12.75">
      <c r="A58" s="24"/>
    </row>
    <row r="59" ht="12.75">
      <c r="A59" s="24"/>
    </row>
    <row r="60" ht="12.75">
      <c r="A60" s="24"/>
    </row>
    <row r="61" ht="12.75">
      <c r="A61" s="24"/>
    </row>
    <row r="62" ht="12.75">
      <c r="A62" s="24"/>
    </row>
    <row r="63" ht="12.75">
      <c r="A63" s="24"/>
    </row>
  </sheetData>
  <sheetProtection selectLockedCells="1" selectUnlockedCells="1"/>
  <mergeCells count="20">
    <mergeCell ref="D53:E53"/>
    <mergeCell ref="E28:E29"/>
    <mergeCell ref="A1:E1"/>
    <mergeCell ref="A2:E2"/>
    <mergeCell ref="A3:E3"/>
    <mergeCell ref="A5:E5"/>
    <mergeCell ref="A6:E6"/>
    <mergeCell ref="A25:E25"/>
    <mergeCell ref="A7:E7"/>
    <mergeCell ref="A8:A9"/>
    <mergeCell ref="D28:D29"/>
    <mergeCell ref="A26:E26"/>
    <mergeCell ref="D8:D9"/>
    <mergeCell ref="E8:E9"/>
    <mergeCell ref="A27:E27"/>
    <mergeCell ref="C8:C9"/>
    <mergeCell ref="B8:B9"/>
    <mergeCell ref="A28:A29"/>
    <mergeCell ref="B28:B29"/>
    <mergeCell ref="C28:C2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2"/>
  <sheetViews>
    <sheetView view="pageBreakPreview" zoomScaleSheetLayoutView="100" zoomScalePageLayoutView="0" workbookViewId="0" topLeftCell="A19">
      <selection activeCell="C43" sqref="C43:D43"/>
    </sheetView>
  </sheetViews>
  <sheetFormatPr defaultColWidth="9.00390625" defaultRowHeight="12.75"/>
  <cols>
    <col min="1" max="1" width="56.625" style="0" customWidth="1"/>
    <col min="2" max="2" width="12.125" style="0" customWidth="1"/>
    <col min="3" max="3" width="12.00390625" style="0" customWidth="1"/>
    <col min="4" max="4" width="12.375" style="0" customWidth="1"/>
  </cols>
  <sheetData>
    <row r="2" spans="1:4" ht="12.75">
      <c r="A2" s="119" t="s">
        <v>83</v>
      </c>
      <c r="B2" s="119"/>
      <c r="C2" s="119"/>
      <c r="D2" s="119"/>
    </row>
    <row r="3" spans="1:4" ht="12.75">
      <c r="A3" s="119" t="s">
        <v>203</v>
      </c>
      <c r="B3" s="119"/>
      <c r="C3" s="119"/>
      <c r="D3" s="119"/>
    </row>
    <row r="4" spans="1:4" ht="12.75">
      <c r="A4" s="119" t="s">
        <v>77</v>
      </c>
      <c r="B4" s="119"/>
      <c r="C4" s="119"/>
      <c r="D4" s="119"/>
    </row>
    <row r="5" spans="1:4" ht="13.5" thickBot="1">
      <c r="A5" s="20"/>
      <c r="B5" s="20"/>
      <c r="C5" s="20"/>
      <c r="D5" s="39"/>
    </row>
    <row r="6" spans="1:4" ht="12.75" customHeight="1" thickBot="1">
      <c r="A6" s="140" t="s">
        <v>47</v>
      </c>
      <c r="B6" s="136" t="s">
        <v>218</v>
      </c>
      <c r="C6" s="136" t="s">
        <v>219</v>
      </c>
      <c r="D6" s="144" t="s">
        <v>220</v>
      </c>
    </row>
    <row r="7" spans="1:4" ht="13.5" thickBot="1">
      <c r="A7" s="141"/>
      <c r="B7" s="118"/>
      <c r="C7" s="118"/>
      <c r="D7" s="145"/>
    </row>
    <row r="8" spans="1:4" ht="38.25">
      <c r="A8" s="76" t="s">
        <v>88</v>
      </c>
      <c r="B8" s="77">
        <f>B11+B26+B31</f>
        <v>3.0009999999999994</v>
      </c>
      <c r="C8" s="77">
        <f>C11+C26+C31</f>
        <v>4.497999999999999</v>
      </c>
      <c r="D8" s="77">
        <f>D11+D26+D31</f>
        <v>3.1530000000000005</v>
      </c>
    </row>
    <row r="9" spans="1:4" ht="12.75">
      <c r="A9" s="70" t="s">
        <v>78</v>
      </c>
      <c r="B9" s="42">
        <v>97.3</v>
      </c>
      <c r="C9" s="43">
        <f>C8/B8*100</f>
        <v>149.88337220926357</v>
      </c>
      <c r="D9" s="43">
        <f>D8/C8*100</f>
        <v>70.09782125389063</v>
      </c>
    </row>
    <row r="10" spans="1:4" ht="12.75">
      <c r="A10" s="70" t="s">
        <v>79</v>
      </c>
      <c r="B10" s="147"/>
      <c r="C10" s="147"/>
      <c r="D10" s="147"/>
    </row>
    <row r="11" spans="1:4" ht="12.75">
      <c r="A11" s="75" t="s">
        <v>89</v>
      </c>
      <c r="B11" s="69">
        <v>0.772</v>
      </c>
      <c r="C11" s="69">
        <v>0.743</v>
      </c>
      <c r="D11" s="69">
        <v>0.458</v>
      </c>
    </row>
    <row r="12" spans="1:4" ht="12.75">
      <c r="A12" s="70" t="s">
        <v>80</v>
      </c>
      <c r="B12" s="42">
        <v>229.8</v>
      </c>
      <c r="C12" s="43">
        <f>C11/B11*100</f>
        <v>96.24352331606218</v>
      </c>
      <c r="D12" s="43">
        <f>D11/C11*100</f>
        <v>61.64199192462988</v>
      </c>
    </row>
    <row r="13" spans="1:4" ht="12.75">
      <c r="A13" s="70" t="s">
        <v>81</v>
      </c>
      <c r="B13" s="147"/>
      <c r="C13" s="147"/>
      <c r="D13" s="147"/>
    </row>
    <row r="14" spans="1:4" ht="12.75">
      <c r="A14" s="70" t="s">
        <v>204</v>
      </c>
      <c r="B14" s="69">
        <v>0.091</v>
      </c>
      <c r="C14" s="69">
        <v>0.05</v>
      </c>
      <c r="D14" s="69">
        <v>0.013</v>
      </c>
    </row>
    <row r="15" spans="1:4" ht="12.75">
      <c r="A15" s="70" t="s">
        <v>82</v>
      </c>
      <c r="B15" s="42">
        <v>202.2</v>
      </c>
      <c r="C15" s="43">
        <f>C14/B14*100</f>
        <v>54.94505494505495</v>
      </c>
      <c r="D15" s="43">
        <f>D14/C14*100</f>
        <v>25.999999999999996</v>
      </c>
    </row>
    <row r="16" spans="1:4" ht="12.75">
      <c r="A16" s="70" t="s">
        <v>205</v>
      </c>
      <c r="B16" s="69">
        <v>0.072</v>
      </c>
      <c r="C16" s="69">
        <v>0.18</v>
      </c>
      <c r="D16" s="106">
        <v>0.153</v>
      </c>
    </row>
    <row r="17" spans="1:4" ht="12.75">
      <c r="A17" s="70" t="s">
        <v>82</v>
      </c>
      <c r="B17" s="42">
        <v>44.2</v>
      </c>
      <c r="C17" s="43">
        <f>C16/B16*100</f>
        <v>250</v>
      </c>
      <c r="D17" s="43">
        <f>D16/C16*100</f>
        <v>85</v>
      </c>
    </row>
    <row r="18" spans="1:4" ht="12.75">
      <c r="A18" s="70" t="s">
        <v>92</v>
      </c>
      <c r="B18" s="69">
        <v>0.012</v>
      </c>
      <c r="C18" s="69">
        <v>0.02</v>
      </c>
      <c r="D18" s="69">
        <v>0.012</v>
      </c>
    </row>
    <row r="19" spans="1:4" ht="12.75">
      <c r="A19" s="70" t="s">
        <v>82</v>
      </c>
      <c r="B19" s="42">
        <v>122.4</v>
      </c>
      <c r="C19" s="43">
        <f>C18/B18*100</f>
        <v>166.66666666666669</v>
      </c>
      <c r="D19" s="43">
        <f>D18/C18*100</f>
        <v>60</v>
      </c>
    </row>
    <row r="20" spans="1:4" ht="12.75">
      <c r="A20" s="70" t="s">
        <v>93</v>
      </c>
      <c r="B20" s="69">
        <v>0.11</v>
      </c>
      <c r="C20" s="69">
        <v>0.115</v>
      </c>
      <c r="D20" s="69">
        <v>0.112</v>
      </c>
    </row>
    <row r="21" spans="1:4" ht="12.75">
      <c r="A21" s="70" t="s">
        <v>82</v>
      </c>
      <c r="B21" s="42">
        <v>126.4</v>
      </c>
      <c r="C21" s="43">
        <f>C20/B20*100</f>
        <v>104.54545454545455</v>
      </c>
      <c r="D21" s="43">
        <f>D20/C20*100</f>
        <v>97.39130434782608</v>
      </c>
    </row>
    <row r="22" spans="1:4" ht="12.75">
      <c r="A22" s="70" t="s">
        <v>206</v>
      </c>
      <c r="B22" s="69">
        <v>0.161</v>
      </c>
      <c r="C22" s="69">
        <v>0.135</v>
      </c>
      <c r="D22" s="69">
        <v>0.105</v>
      </c>
    </row>
    <row r="23" spans="1:4" ht="12.75">
      <c r="A23" s="70" t="s">
        <v>82</v>
      </c>
      <c r="B23" s="42">
        <v>540.3</v>
      </c>
      <c r="C23" s="43">
        <f>C22/B22*100</f>
        <v>83.85093167701864</v>
      </c>
      <c r="D23" s="43">
        <f>D22/C22*100</f>
        <v>77.77777777777777</v>
      </c>
    </row>
    <row r="24" spans="1:4" ht="12.75">
      <c r="A24" s="74" t="s">
        <v>207</v>
      </c>
      <c r="B24" s="69">
        <v>0.004</v>
      </c>
      <c r="C24" s="69">
        <v>0</v>
      </c>
      <c r="D24" s="69">
        <v>0</v>
      </c>
    </row>
    <row r="25" spans="1:4" ht="12.75">
      <c r="A25" s="70" t="s">
        <v>82</v>
      </c>
      <c r="B25" s="42">
        <v>400</v>
      </c>
      <c r="C25" s="43">
        <f>C24/B24*100</f>
        <v>0</v>
      </c>
      <c r="D25" s="43">
        <v>0</v>
      </c>
    </row>
    <row r="26" spans="1:4" ht="12.75">
      <c r="A26" s="75" t="s">
        <v>90</v>
      </c>
      <c r="B26" s="69">
        <v>1.533</v>
      </c>
      <c r="C26" s="69">
        <v>2.905</v>
      </c>
      <c r="D26" s="69">
        <v>2.1</v>
      </c>
    </row>
    <row r="27" spans="1:4" ht="12.75">
      <c r="A27" s="70" t="s">
        <v>80</v>
      </c>
      <c r="B27" s="42">
        <v>80.8</v>
      </c>
      <c r="C27" s="43">
        <f>C26/B26*100</f>
        <v>189.49771689497717</v>
      </c>
      <c r="D27" s="43">
        <f>D26/C26*100</f>
        <v>72.28915662650604</v>
      </c>
    </row>
    <row r="28" spans="1:4" ht="12.75">
      <c r="A28" s="70" t="s">
        <v>81</v>
      </c>
      <c r="B28" s="147"/>
      <c r="C28" s="147"/>
      <c r="D28" s="147"/>
    </row>
    <row r="29" spans="1:4" ht="12.75">
      <c r="A29" s="70" t="s">
        <v>94</v>
      </c>
      <c r="B29" s="69">
        <v>1.533</v>
      </c>
      <c r="C29" s="69">
        <v>2.905</v>
      </c>
      <c r="D29" s="69">
        <v>2.1</v>
      </c>
    </row>
    <row r="30" spans="1:4" ht="12.75">
      <c r="A30" s="70" t="s">
        <v>82</v>
      </c>
      <c r="B30" s="42">
        <v>80.8</v>
      </c>
      <c r="C30" s="43">
        <f>C29/B29*100</f>
        <v>189.49771689497717</v>
      </c>
      <c r="D30" s="43">
        <f>D29/C29*100</f>
        <v>72.28915662650604</v>
      </c>
    </row>
    <row r="31" spans="1:4" ht="12.75">
      <c r="A31" s="70" t="s">
        <v>91</v>
      </c>
      <c r="B31" s="69">
        <v>0.696</v>
      </c>
      <c r="C31" s="69">
        <v>0.85</v>
      </c>
      <c r="D31" s="69">
        <v>0.595</v>
      </c>
    </row>
    <row r="32" spans="1:4" ht="12.75">
      <c r="A32" s="70" t="s">
        <v>80</v>
      </c>
      <c r="B32" s="107">
        <v>81.8</v>
      </c>
      <c r="C32" s="108">
        <f>C31/B31*100</f>
        <v>122.12643678160919</v>
      </c>
      <c r="D32" s="108">
        <f>D31/C31*100</f>
        <v>70</v>
      </c>
    </row>
    <row r="33" spans="1:4" ht="12.75">
      <c r="A33" s="70" t="s">
        <v>81</v>
      </c>
      <c r="B33" s="148"/>
      <c r="C33" s="148"/>
      <c r="D33" s="148"/>
    </row>
    <row r="34" spans="1:4" ht="12.75">
      <c r="A34" s="70" t="s">
        <v>95</v>
      </c>
      <c r="B34" s="106">
        <v>0.448</v>
      </c>
      <c r="C34" s="106">
        <v>0.352</v>
      </c>
      <c r="D34" s="106">
        <v>0.115</v>
      </c>
    </row>
    <row r="35" spans="1:4" ht="12.75">
      <c r="A35" s="70" t="s">
        <v>82</v>
      </c>
      <c r="B35" s="107">
        <v>122.1</v>
      </c>
      <c r="C35" s="108">
        <f>C34/B34*100</f>
        <v>78.57142857142857</v>
      </c>
      <c r="D35" s="108">
        <f>D34/C34*100</f>
        <v>32.67045454545455</v>
      </c>
    </row>
    <row r="36" spans="1:4" ht="25.5">
      <c r="A36" s="68" t="s">
        <v>208</v>
      </c>
      <c r="B36" s="106">
        <v>0.143</v>
      </c>
      <c r="C36" s="106">
        <v>0.389</v>
      </c>
      <c r="D36" s="106">
        <v>0.368</v>
      </c>
    </row>
    <row r="37" spans="1:4" ht="12.75">
      <c r="A37" s="70" t="s">
        <v>82</v>
      </c>
      <c r="B37" s="107">
        <v>35.4</v>
      </c>
      <c r="C37" s="108">
        <f>C36/B36*100</f>
        <v>272.02797202797206</v>
      </c>
      <c r="D37" s="108">
        <f>D36/C36*100</f>
        <v>94.60154241645243</v>
      </c>
    </row>
    <row r="38" spans="1:4" ht="12.75">
      <c r="A38" s="70" t="s">
        <v>96</v>
      </c>
      <c r="B38" s="106">
        <v>0.095</v>
      </c>
      <c r="C38" s="106">
        <v>0.09</v>
      </c>
      <c r="D38" s="106">
        <v>0.091</v>
      </c>
    </row>
    <row r="39" spans="1:4" ht="12.75">
      <c r="A39" s="70" t="s">
        <v>82</v>
      </c>
      <c r="B39" s="107">
        <v>118.8</v>
      </c>
      <c r="C39" s="108">
        <f>C38/B38*100</f>
        <v>94.73684210526315</v>
      </c>
      <c r="D39" s="108">
        <f>D38/C38*100</f>
        <v>101.11111111111111</v>
      </c>
    </row>
    <row r="40" spans="1:4" ht="12.75">
      <c r="A40" s="71"/>
      <c r="B40" s="72"/>
      <c r="C40" s="73"/>
      <c r="D40" s="73"/>
    </row>
    <row r="41" spans="1:4" ht="12.75">
      <c r="A41" s="71"/>
      <c r="B41" s="72"/>
      <c r="C41" s="73"/>
      <c r="D41" s="73"/>
    </row>
    <row r="42" ht="15.75">
      <c r="A42" s="116" t="s">
        <v>223</v>
      </c>
    </row>
    <row r="43" spans="1:4" ht="15.75">
      <c r="A43" s="116" t="s">
        <v>224</v>
      </c>
      <c r="B43" s="18"/>
      <c r="C43" s="125" t="s">
        <v>225</v>
      </c>
      <c r="D43" s="125"/>
    </row>
    <row r="44" spans="2:3" ht="12.75">
      <c r="B44" s="19" t="s">
        <v>84</v>
      </c>
      <c r="C44" s="20"/>
    </row>
    <row r="47" ht="12.75">
      <c r="A47" s="24"/>
    </row>
    <row r="48" ht="12.75">
      <c r="A48" s="24"/>
    </row>
    <row r="49" ht="12.75">
      <c r="A49" s="24"/>
    </row>
    <row r="50" ht="12.75">
      <c r="A50" s="24"/>
    </row>
    <row r="51" ht="12.75">
      <c r="A51" s="24"/>
    </row>
    <row r="52" ht="12.75">
      <c r="A52" s="24"/>
    </row>
  </sheetData>
  <sheetProtection selectLockedCells="1" selectUnlockedCells="1"/>
  <mergeCells count="12">
    <mergeCell ref="C43:D43"/>
    <mergeCell ref="B33:D33"/>
    <mergeCell ref="B28:D28"/>
    <mergeCell ref="B13:D13"/>
    <mergeCell ref="B10:D10"/>
    <mergeCell ref="A2:D2"/>
    <mergeCell ref="A3:D3"/>
    <mergeCell ref="A4:D4"/>
    <mergeCell ref="A6:A7"/>
    <mergeCell ref="B6:B7"/>
    <mergeCell ref="C6:C7"/>
    <mergeCell ref="D6:D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2013-12-23T12:03:09Z</cp:lastPrinted>
  <dcterms:modified xsi:type="dcterms:W3CDTF">2013-12-23T12:03:40Z</dcterms:modified>
  <cp:category/>
  <cp:version/>
  <cp:contentType/>
  <cp:contentStatus/>
</cp:coreProperties>
</file>